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colab-my.sharepoint.com/personal/andras_szekely_ecolab_com/Documents/ECOLAB/VEVŐK/WHOLESALER/Topclin Tisztítószerek Magyarország Kft/"/>
    </mc:Choice>
  </mc:AlternateContent>
  <xr:revisionPtr revIDLastSave="0" documentId="8_{583C8A10-2F6D-8644-82D1-27341E6A2795}" xr6:coauthVersionLast="47" xr6:coauthVersionMax="47" xr10:uidLastSave="{00000000-0000-0000-0000-000000000000}"/>
  <bookViews>
    <workbookView xWindow="0" yWindow="500" windowWidth="26880" windowHeight="15840" xr2:uid="{00000000-000D-0000-FFFF-FFFF00000000}"/>
  </bookViews>
  <sheets>
    <sheet name="TOPCLIN" sheetId="1" r:id="rId1"/>
    <sheet name="Sheet1 (2)" sheetId="10" state="hidden" r:id="rId2"/>
    <sheet name="La Colina (2)" sheetId="6" state="hidden" r:id="rId3"/>
    <sheet name="Gnocco (2)" sheetId="8" state="hidden" r:id="rId4"/>
    <sheet name="Fagioli (2)" sheetId="9" state="hidden" r:id="rId5"/>
    <sheet name="Hotel Pest (2)" sheetId="7" state="hidden" r:id="rId6"/>
  </sheets>
  <definedNames>
    <definedName name="_xlnm.Print_Titles" localSheetId="0">TOPCLIN!$1:$12</definedName>
    <definedName name="_xlnm.Print_Area" localSheetId="0">TOPCLIN!$B$1:$I$40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5" i="1" l="1"/>
  <c r="I34" i="1"/>
  <c r="I29" i="1"/>
  <c r="I30" i="1"/>
  <c r="I31" i="1"/>
  <c r="I28" i="1"/>
  <c r="I27" i="1"/>
  <c r="I24" i="1"/>
  <c r="I19" i="1"/>
  <c r="I18" i="1"/>
  <c r="I17" i="1"/>
  <c r="I14" i="1"/>
  <c r="I15" i="1" l="1"/>
  <c r="I16" i="1"/>
  <c r="I20" i="1"/>
  <c r="I21" i="1"/>
  <c r="I22" i="1"/>
  <c r="I23" i="1"/>
  <c r="I26" i="1"/>
  <c r="I25" i="1"/>
  <c r="I32" i="1"/>
  <c r="I33" i="1"/>
  <c r="H2" i="10" l="1"/>
  <c r="H3" i="10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I13" i="1" l="1"/>
  <c r="I36" i="1" s="1"/>
  <c r="E2" i="9" l="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2" i="7"/>
  <c r="E3" i="7"/>
  <c r="E4" i="7"/>
  <c r="E5" i="7"/>
  <c r="E6" i="7"/>
  <c r="E7" i="7"/>
  <c r="E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</calcChain>
</file>

<file path=xl/sharedStrings.xml><?xml version="1.0" encoding="utf-8"?>
<sst xmlns="http://schemas.openxmlformats.org/spreadsheetml/2006/main" count="614" uniqueCount="260">
  <si>
    <t>Összesen</t>
  </si>
  <si>
    <t>* Áraink az ÁFÁ-t nem tartalmazzák!</t>
  </si>
  <si>
    <t>Kód</t>
  </si>
  <si>
    <t>Felhasználás</t>
  </si>
  <si>
    <t>Kiszerelés</t>
  </si>
  <si>
    <t xml:space="preserve">Összesen:    </t>
  </si>
  <si>
    <t>Szállítási adatok:</t>
  </si>
  <si>
    <t>Számlázási adatok:</t>
  </si>
  <si>
    <t xml:space="preserve">Szállítási cím: </t>
  </si>
  <si>
    <t>Számlázási név:</t>
  </si>
  <si>
    <t xml:space="preserve">Kapcsolattartó: </t>
  </si>
  <si>
    <t xml:space="preserve">Számlázási cím: </t>
  </si>
  <si>
    <t>Telefonszám:</t>
  </si>
  <si>
    <t xml:space="preserve">Postacím: </t>
  </si>
  <si>
    <t>E-mail cím:</t>
  </si>
  <si>
    <t xml:space="preserve">Adószám: </t>
  </si>
  <si>
    <t>Rendelés dátuma:</t>
  </si>
  <si>
    <t>Aktualizálva:</t>
  </si>
  <si>
    <t>2 x 5 L</t>
  </si>
  <si>
    <t>Termék megnevezése</t>
  </si>
  <si>
    <t>Ft</t>
  </si>
  <si>
    <t>Érv.kezdet</t>
  </si>
  <si>
    <t>Haszonkulcs %</t>
  </si>
  <si>
    <t>Pénznem</t>
  </si>
  <si>
    <t>Nettó ár</t>
  </si>
  <si>
    <t>Cikk megnevezése</t>
  </si>
  <si>
    <t>Növekedési mérték</t>
  </si>
  <si>
    <t>02437-059</t>
  </si>
  <si>
    <t>9992-000</t>
  </si>
  <si>
    <t>Nettó listaár</t>
  </si>
  <si>
    <t>SPAR project price</t>
  </si>
  <si>
    <t>MIKRO-QUAT CLASSIC 2X5L</t>
  </si>
  <si>
    <t>GREASELIFT RTU (EU) 6X750ML</t>
  </si>
  <si>
    <t>MOL TENDER ÁR, VALID UNTIL 31.12.2023</t>
  </si>
  <si>
    <t>&gt;=36</t>
  </si>
  <si>
    <t>Trump XL Special 4x5L</t>
  </si>
  <si>
    <t>0-35</t>
  </si>
  <si>
    <t>&gt;=60</t>
  </si>
  <si>
    <t>TOPRINSE 10L</t>
  </si>
  <si>
    <t>0-59</t>
  </si>
  <si>
    <t>&gt;=48</t>
  </si>
  <si>
    <t>Marketguard 52 10x1 KG</t>
  </si>
  <si>
    <t>0-47</t>
  </si>
  <si>
    <t>No</t>
  </si>
  <si>
    <t>TRIGGER SPRAYER "CANYON" ( ' PC)</t>
  </si>
  <si>
    <t>TAP FOR 11 L / E+E CONTAINER ZH10N</t>
  </si>
  <si>
    <t>BTL 650ML SPRAYBTL"OVAL"HDPE NOPRINT 6X1</t>
  </si>
  <si>
    <t>&lt;=24</t>
  </si>
  <si>
    <t>TRUMP DES 25KG</t>
  </si>
  <si>
    <t>0-23</t>
  </si>
  <si>
    <t>MAXX INTO WC2 12X750ML</t>
  </si>
  <si>
    <t>ASSERT CLASSIC 10L</t>
  </si>
  <si>
    <t>MAXX BRIAL2 2X5L</t>
  </si>
  <si>
    <t>DELIMER EL 60 2X5L AL</t>
  </si>
  <si>
    <t>&gt;=128</t>
  </si>
  <si>
    <t>ASEPTOPOL 76 4X1L AL</t>
  </si>
  <si>
    <t>0-127</t>
  </si>
  <si>
    <t xml:space="preserve">Aseptopol EL 76 2x5L     </t>
  </si>
  <si>
    <t>WARNING SIGN</t>
  </si>
  <si>
    <t>TRUMP XL SPECIAL 23 KG</t>
  </si>
  <si>
    <t>TRIPLEX ENERGY PLUS 20KG</t>
  </si>
  <si>
    <t>TOUCH FREE DISPENSER C3 1.2L REFILL</t>
  </si>
  <si>
    <t>TOPWASH PROF.GEL-WASCHMITTEL EAST 10.8KG</t>
  </si>
  <si>
    <t>TOPWASH PROF. VOLLWASCHMITTEL EAST 14KG</t>
  </si>
  <si>
    <t>TOPSOFT BLUE 10L</t>
  </si>
  <si>
    <t>TOPRINSE CLEAN 2X5L</t>
  </si>
  <si>
    <t>TOPMATIC UNIVERSAL SPECIAL 25KG</t>
  </si>
  <si>
    <t>TOPMATIC PROMAGIC 25KG</t>
  </si>
  <si>
    <t>TOPMATIC PROMAGIC 12 KG</t>
  </si>
  <si>
    <t>TOPMATIC CRYSTAL SPECIAL 12KG</t>
  </si>
  <si>
    <t>TOPMATIC CLEAN 4x5 L</t>
  </si>
  <si>
    <t>TOPMATIC CLEAN 25KG</t>
  </si>
  <si>
    <t>TOPMATIC CLEAN 12KG</t>
  </si>
  <si>
    <t>TAXAT STAR 14KG</t>
  </si>
  <si>
    <t>STRIP-A-WAY 2X5L</t>
  </si>
  <si>
    <t>SPIRIGEL COMPLETE 6X750ML</t>
  </si>
  <si>
    <t>SOLID POWER XL 4X4,5KG</t>
  </si>
  <si>
    <t>&lt;=36</t>
  </si>
  <si>
    <t>SOLID MEGA 4X4.5KG</t>
  </si>
  <si>
    <t>0-25</t>
  </si>
  <si>
    <t>SOLID HERO 4X4.5KG</t>
  </si>
  <si>
    <t>SOLID DES 4X4.5KG</t>
  </si>
  <si>
    <t>SOFTENIT BLUE 20KG</t>
  </si>
  <si>
    <t>SKINMAN SOFT PROTECT FF 16KG</t>
  </si>
  <si>
    <t>SIRAFAN SPEED 6X750ML</t>
  </si>
  <si>
    <t>SIRAFAN SPEED 2X5L</t>
  </si>
  <si>
    <t>SILEX COLOR 25KG</t>
  </si>
  <si>
    <t>SG78 10L</t>
  </si>
  <si>
    <t>SATOR 12X1L</t>
  </si>
  <si>
    <t>RILAN 6X750ML</t>
  </si>
  <si>
    <t>RASANTEC MOP HOLDER 40CM (RTH4H)</t>
  </si>
  <si>
    <t>RASANT MICRO SCRUB MOP 40 CM GREY (1X10)</t>
  </si>
  <si>
    <t>POLIFIX MICROCLIN ECO YELLOW</t>
  </si>
  <si>
    <t>POLIFIX MICROCLIN ECO RED</t>
  </si>
  <si>
    <t>POLIFIX MICROCLIN ECO CLOTH GREEN</t>
  </si>
  <si>
    <t>POLIFIX MICROCLIN ECO CLOTH BLUE</t>
  </si>
  <si>
    <t>PENGUIN 4U 4L LF</t>
  </si>
  <si>
    <t>PENGUIN PRO DISPENSER HF (BUCKET)</t>
  </si>
  <si>
    <t>PENGUIN 5L JUG HOLDER</t>
  </si>
  <si>
    <t>PENGUIN 4U 3L (LF) + 1H (HF)</t>
  </si>
  <si>
    <t>PENGUIN 4U 2L LF+2H HF</t>
  </si>
  <si>
    <t>PENGUIN 2L POUCH HOLDER BLUE CONNECTOR</t>
  </si>
  <si>
    <t>PANTASTIC DISINFECTANT PK 2X5L</t>
  </si>
  <si>
    <t>P3-TOPAX 66 22KG</t>
  </si>
  <si>
    <t>P3-STERIL 11KG</t>
  </si>
  <si>
    <t>OVEN RINSE POWER 2X5L</t>
  </si>
  <si>
    <t>OVEN CLEANER POWER 4X5L</t>
  </si>
  <si>
    <t>OASIS PRO WHITE COTTON 2X2L</t>
  </si>
  <si>
    <t>OASIS PRO TOILET 2X2L</t>
  </si>
  <si>
    <t>OASIS PRO MULTI 2X2L</t>
  </si>
  <si>
    <t>OASIS PRO GLASS 2X2L</t>
  </si>
  <si>
    <t>OASIS PRO FLOOR 2X2L</t>
  </si>
  <si>
    <t>OASIS PRO ALL BATH 2X2L</t>
  </si>
  <si>
    <t>OASIS PRO AIR 2X2L</t>
  </si>
  <si>
    <t>OASIS PRO ACID BATH 2X2L</t>
  </si>
  <si>
    <t>OASIS PRO 61D PREMIUM 2X2L</t>
  </si>
  <si>
    <t>NEXA SANITIZER STATION</t>
  </si>
  <si>
    <t>NEXA COMPACT TOUCH FREE WHITE 750 ML</t>
  </si>
  <si>
    <t>NEXA COMPACT TOUCH FREE BLACK 750 ML</t>
  </si>
  <si>
    <t>NEXA COMPACT DISPENSER WHITE 750 ML</t>
  </si>
  <si>
    <t>NEXA COMPACT DISPENSER BLACK 750 ML</t>
  </si>
  <si>
    <t>NEOMAX N 10L</t>
  </si>
  <si>
    <t>NEOMAX I 200KG</t>
  </si>
  <si>
    <t>NEOMAX I 10L</t>
  </si>
  <si>
    <t>NEOMAX GMS 200KG</t>
  </si>
  <si>
    <t>NEOMAX GMS 10L</t>
  </si>
  <si>
    <t>NEOMAX FORTE 10L</t>
  </si>
  <si>
    <t>NEOMAX BMR 10L</t>
  </si>
  <si>
    <t>NEOMAX A 200KG</t>
  </si>
  <si>
    <t>NEOMAX A 10KG</t>
  </si>
  <si>
    <t>MURIL 10L</t>
  </si>
  <si>
    <t>MODEL-167T FAUCET PROPORTIONER TIP KIT</t>
  </si>
  <si>
    <t>MEDICARINE 6X300TABS</t>
  </si>
  <si>
    <t>MAXX WINDUS C2 12X750ML</t>
  </si>
  <si>
    <t>MAXX MAGIC2 2X5L</t>
  </si>
  <si>
    <t>MAXX MAGIC2 200KG</t>
  </si>
  <si>
    <t>MAXX MAGIC2 12X1L</t>
  </si>
  <si>
    <t>MAXX ISI2 2X5L</t>
  </si>
  <si>
    <t>MAXX INTO2 2X5L</t>
  </si>
  <si>
    <t>MAXX INTO2 12X1</t>
  </si>
  <si>
    <t>MAXX INTO CITRUS2 2X5L</t>
  </si>
  <si>
    <t>MAXX INTO CITRUS2 12X1L</t>
  </si>
  <si>
    <t>MAXX INTO C2 2X5L</t>
  </si>
  <si>
    <t>MAXX INTO C2 12X1L</t>
  </si>
  <si>
    <t>MAXX INTO ALK2 2X5L</t>
  </si>
  <si>
    <t>MAXX INTO ALK2 12X1L</t>
  </si>
  <si>
    <t>MAXX INDUR2 2X5L</t>
  </si>
  <si>
    <t>MAXX INDUR2 12X1L</t>
  </si>
  <si>
    <t>MAXX FORTE2 2X5L</t>
  </si>
  <si>
    <t>MAXX BRIAL2 12X1L</t>
  </si>
  <si>
    <t>MAXIMUM 2 SOAP DISPENSER 500ML</t>
  </si>
  <si>
    <t>LAUDAMONIUM 2X2L</t>
  </si>
  <si>
    <t>KITCHENPRO WASH'N WALK 2X2L</t>
  </si>
  <si>
    <t>KITCHENPRO MANUAL 2X2L</t>
  </si>
  <si>
    <t>KITCHENPRO FLOOR 2X2L</t>
  </si>
  <si>
    <t>KITCHENPRO DUO 2X2L</t>
  </si>
  <si>
    <t>KITCHENPRO DESSPECIAL 2X2L</t>
  </si>
  <si>
    <t>KITCHENPRO DES 2X2L</t>
  </si>
  <si>
    <t>KITCHENPRO AZIDES 2X2L</t>
  </si>
  <si>
    <t>INTO FRESH 12X1L</t>
  </si>
  <si>
    <t>INTO FRESH 10L</t>
  </si>
  <si>
    <t>INTO FORTE 6X1L</t>
  </si>
  <si>
    <t>INTO FORTE 2X5L</t>
  </si>
  <si>
    <t>IMI ORANGE 2X5L</t>
  </si>
  <si>
    <t>IMI ORANGE 12X1L</t>
  </si>
  <si>
    <t>GREASESTRIP PLUS 4X5L</t>
  </si>
  <si>
    <t>GREASELIFT 2X2L</t>
  </si>
  <si>
    <t>GREASECUTTER PLUS 4X5L</t>
  </si>
  <si>
    <t>FOAM 2 6X750ML</t>
  </si>
  <si>
    <t>FOAM 1 6X750ML</t>
  </si>
  <si>
    <t>EPICARE HAND PROTECT 6X500ML</t>
  </si>
  <si>
    <t>EPICARE DES 6X500ML</t>
  </si>
  <si>
    <t>EPICARE 7 12X500ML</t>
  </si>
  <si>
    <t>EPICARE 5C 6X750ML</t>
  </si>
  <si>
    <t>&gt;=30</t>
  </si>
  <si>
    <t>ELTRA 20KG</t>
  </si>
  <si>
    <t>0-29</t>
  </si>
  <si>
    <t>ECOBRITE SUPER SILEX LIQUID 20KG</t>
  </si>
  <si>
    <t>ECOBRITE POWER PLUS 17KG</t>
  </si>
  <si>
    <t>ECOBRITE PERFEKT 20KG</t>
  </si>
  <si>
    <t>ECOBRITE NEUTRASOFT IT 20KG</t>
  </si>
  <si>
    <t>ECOBRITE MAGIC EMULSION 25KG</t>
  </si>
  <si>
    <t>ECOBRITE DESTAINER 20KG</t>
  </si>
  <si>
    <t>ECOBRITE CONDITIONER CE 25KG</t>
  </si>
  <si>
    <t>ECOBRITE BOOSTER PLUS 25KG</t>
  </si>
  <si>
    <t>DOSING PUMP 3.5 ML/PC</t>
  </si>
  <si>
    <t>CLINIL 12X1L</t>
  </si>
  <si>
    <t>CLINIL 10L</t>
  </si>
  <si>
    <t>CLICK 4X5L</t>
  </si>
  <si>
    <t>CLEAR DRY PL 2X5L</t>
  </si>
  <si>
    <t>CLEAR DRY HDP PLUS 2X5L</t>
  </si>
  <si>
    <t>CLEAR DRY HD 2X5L</t>
  </si>
  <si>
    <t>CLEAR DRY CLASSIC 2X5L</t>
  </si>
  <si>
    <t>CHROMOL 6X500ML</t>
  </si>
  <si>
    <t>CARPET SPRAY-EX 2X5L</t>
  </si>
  <si>
    <t>CARPET B 6X500ML</t>
  </si>
  <si>
    <t>CARPET A 6X500ML</t>
  </si>
  <si>
    <t>BTL 750ML OASIS PRO TOILET REFILL (6X1)</t>
  </si>
  <si>
    <t>BTL 650 ML - OP WHITE COTTON/AIR (6X1)</t>
  </si>
  <si>
    <t>BTL 650 ML - OASIS PRO GLASS (6X1)</t>
  </si>
  <si>
    <t>BTL 650 ML - OASIS PRO ALL BATH (6X1)</t>
  </si>
  <si>
    <t>BTL 650 ML - OASIS PRO ACID BATH (6X1)</t>
  </si>
  <si>
    <t>BTL 650 ML - KITCHENPRO DES (6X1)</t>
  </si>
  <si>
    <t>BLIZZARDMOP HOLDER 40 CM</t>
  </si>
  <si>
    <t>BLIZZARD MOP 40 CM</t>
  </si>
  <si>
    <t>BENDUROL ULTRA 2X5L</t>
  </si>
  <si>
    <t>BENDUROL FORTE 10L</t>
  </si>
  <si>
    <t>BACFORCE EL 900 2X5L</t>
  </si>
  <si>
    <t>ASSERT CLEAN 6X1L</t>
  </si>
  <si>
    <t>ASSERT CLEAN 2X5L</t>
  </si>
  <si>
    <t>ASEPTOPOL EL 75 2X5L AL</t>
  </si>
  <si>
    <t>COMMENT</t>
  </si>
  <si>
    <t>Scales</t>
  </si>
  <si>
    <t>Nettó árak/Kiszerelés HUF 2023.02.01-től visszavonásig</t>
  </si>
  <si>
    <t>Nettó árak/Kiszerelés HUF 2023.01.30-ig</t>
  </si>
  <si>
    <t>Ecolab INST listaárak 2023.02.01-től visszavonásig</t>
  </si>
  <si>
    <t>Megnevezés</t>
  </si>
  <si>
    <t>Cikszám</t>
  </si>
  <si>
    <t xml:space="preserve">TOPCLIN Machine Detergent </t>
  </si>
  <si>
    <t xml:space="preserve">TOPCLIN MANUAL DISH </t>
  </si>
  <si>
    <t>6 x 1 L</t>
  </si>
  <si>
    <t xml:space="preserve">TOPCLIN MULTI PURPOSE </t>
  </si>
  <si>
    <t xml:space="preserve">TOPCLIN SURFACE HD </t>
  </si>
  <si>
    <t xml:space="preserve">TOPCLIN SANITARY </t>
  </si>
  <si>
    <t xml:space="preserve">TOPCLIN SURFACE </t>
  </si>
  <si>
    <t xml:space="preserve">TOPCLIN FLOOR </t>
  </si>
  <si>
    <t>Rendelt mennyiség</t>
  </si>
  <si>
    <t>Gépi mosogatószer</t>
  </si>
  <si>
    <t>Tisztítószerek</t>
  </si>
  <si>
    <t xml:space="preserve">TOPCLIN MACHINE RINSE </t>
  </si>
  <si>
    <t xml:space="preserve">6 x 750 ml </t>
  </si>
  <si>
    <t xml:space="preserve">TOPCLIN OVEN AND GRILL </t>
  </si>
  <si>
    <t xml:space="preserve">TOPCLIN DES SPRAY </t>
  </si>
  <si>
    <t xml:space="preserve">TOPCLIN DES </t>
  </si>
  <si>
    <t xml:space="preserve">TOPCLIN GLASS </t>
  </si>
  <si>
    <t xml:space="preserve">TOPCLIN DES SANITARY </t>
  </si>
  <si>
    <t>12 x 1 L</t>
  </si>
  <si>
    <t xml:space="preserve">TOPCLIN Des Sanitary </t>
  </si>
  <si>
    <t xml:space="preserve">TOPCLIN MACHINE DETERGENT UNIVERSAL </t>
  </si>
  <si>
    <t xml:space="preserve">TOPCLIN MANUAL DISH UNIVERSAL </t>
  </si>
  <si>
    <t xml:space="preserve">TOPCLIN DEGREASER </t>
  </si>
  <si>
    <t xml:space="preserve">TOPCLIN SANITARY HD </t>
  </si>
  <si>
    <t>TOPCLIN Kft. - 7630 Pécs, Mohácsi út 56.    E-mail: topclin@topclin.hu</t>
  </si>
  <si>
    <t>Felhasználásra kész            felületfertőtlenítő</t>
  </si>
  <si>
    <t>Felhasználásra kész                   grilltisztítószer</t>
  </si>
  <si>
    <t>Öblítőszer mosogatógéphez</t>
  </si>
  <si>
    <t>Felhasználásra kész üvegtisztító (habosító fejjel)</t>
  </si>
  <si>
    <t>Általános tisztítószer koncentrátum erősen szennyezett felületekre és padozatra. Takarítógépekbe is!</t>
  </si>
  <si>
    <t>Szaniter- és mellékhelységtisztító</t>
  </si>
  <si>
    <t>Szaniter- és mellékhelységtisztító     erősen szennyezett/elvízkövesedett  felületekre</t>
  </si>
  <si>
    <t>Általános gépi mosogatószer</t>
  </si>
  <si>
    <t xml:space="preserve">     2024.03.01</t>
  </si>
  <si>
    <t>Kézi mosogatószer                       koncentrátum</t>
  </si>
  <si>
    <t>Fertőtlenítő                                        koncentrátum</t>
  </si>
  <si>
    <t>Ablak- és felülettisztító                    koncentrátum</t>
  </si>
  <si>
    <t>Ablak- és felülettisztító                  koncentrátum</t>
  </si>
  <si>
    <t>Fertőtlenítőhatású szanitertisztító koncentrátum</t>
  </si>
  <si>
    <t>Zsíroldó                                         koncentrátum</t>
  </si>
  <si>
    <t>Felülettisztító                               koncentrátum</t>
  </si>
  <si>
    <t>Padozattisztító                              koncentrátum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</si>
</sst>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F_t_-;\-* #,##0.00\ _F_t_-;_-* &quot;-&quot;??\ _F_t_-;_-@_-"/>
    <numFmt numFmtId="165" formatCode="#,##0\ &quot;Ft&quot;"/>
    <numFmt numFmtId="166" formatCode="_-* #,##0_-;\-* #,##0_-;_-* &quot;-&quot;??_-;_-@_-"/>
    <numFmt numFmtId="167" formatCode="_-* #,##0\ _F_t_-;\-* #,##0\ _F_t_-;_-* &quot;-&quot;??\ _F_t_-;_-@_-"/>
  </numFmts>
  <fonts count="41">
    <font>
      <sz val="1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8"/>
      <name val="Arial"/>
      <family val="2"/>
      <charset val="238"/>
    </font>
    <font>
      <u/>
      <sz val="10"/>
      <color theme="10"/>
      <name val="Arial"/>
      <family val="2"/>
      <charset val="238"/>
    </font>
    <font>
      <sz val="11"/>
      <name val="Calibri"/>
      <family val="2"/>
      <charset val="238"/>
    </font>
    <font>
      <sz val="8"/>
      <color rgb="FF3B3B3B"/>
      <name val="Tahoma"/>
      <family val="2"/>
      <charset val="238"/>
    </font>
    <font>
      <sz val="8"/>
      <color rgb="FF000000"/>
      <name val="Tahoma"/>
      <family val="2"/>
      <charset val="238"/>
    </font>
    <font>
      <b/>
      <sz val="8"/>
      <color rgb="FF000000"/>
      <name val="Tahoma"/>
      <family val="2"/>
      <charset val="238"/>
    </font>
    <font>
      <sz val="8"/>
      <color rgb="FF3B3B3B"/>
      <name val="Tahoma"/>
      <family val="2"/>
      <charset val="238"/>
    </font>
    <font>
      <sz val="8"/>
      <color rgb="FF000000"/>
      <name val="Tahoma"/>
      <family val="2"/>
      <charset val="238"/>
    </font>
    <font>
      <b/>
      <sz val="8"/>
      <color rgb="FF000000"/>
      <name val="Tahoma"/>
      <family val="2"/>
      <charset val="238"/>
    </font>
    <font>
      <sz val="18"/>
      <color theme="1"/>
      <name val="Arial"/>
      <family val="2"/>
      <charset val="238"/>
    </font>
    <font>
      <b/>
      <sz val="12"/>
      <color rgb="FF7030A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theme="2" tint="-0.89999084444715716"/>
      <name val="Arial"/>
      <family val="2"/>
      <charset val="238"/>
    </font>
    <font>
      <sz val="10"/>
      <color theme="2" tint="-0.89999084444715716"/>
      <name val="Arial"/>
      <family val="2"/>
      <charset val="238"/>
    </font>
    <font>
      <b/>
      <sz val="9"/>
      <color rgb="FFFF0000"/>
      <name val="Arial CE"/>
      <family val="2"/>
      <charset val="238"/>
    </font>
    <font>
      <b/>
      <sz val="9"/>
      <color indexed="9"/>
      <name val="Arial CE"/>
      <family val="2"/>
      <charset val="238"/>
    </font>
    <font>
      <b/>
      <sz val="9"/>
      <color theme="2" tint="-0.749992370372631"/>
      <name val="Arial CE"/>
      <family val="2"/>
      <charset val="238"/>
    </font>
    <font>
      <b/>
      <sz val="32"/>
      <color theme="3" tint="0.39997558519241921"/>
      <name val="Arial"/>
      <family val="2"/>
      <charset val="238"/>
    </font>
    <font>
      <b/>
      <sz val="48"/>
      <color theme="3" tint="0.39997558519241921"/>
      <name val="Arial"/>
      <family val="2"/>
      <charset val="238"/>
    </font>
    <font>
      <b/>
      <sz val="72"/>
      <color theme="3" tint="0.39997558519241921"/>
      <name val="Arial"/>
      <family val="2"/>
      <charset val="238"/>
    </font>
    <font>
      <b/>
      <sz val="28"/>
      <color theme="3" tint="0.39997558519241921"/>
      <name val="Arial"/>
      <family val="2"/>
      <charset val="238"/>
    </font>
    <font>
      <sz val="10"/>
      <color theme="3" tint="0.39997558519241921"/>
      <name val="Arial"/>
      <family val="2"/>
      <charset val="238"/>
    </font>
    <font>
      <b/>
      <sz val="22"/>
      <color theme="3" tint="0.39997558519241921"/>
      <name val="Arial"/>
      <family val="2"/>
      <charset val="238"/>
    </font>
    <font>
      <sz val="28"/>
      <color theme="3" tint="0.39997558519241921"/>
      <name val="Arial"/>
      <family val="2"/>
      <charset val="238"/>
    </font>
    <font>
      <u/>
      <sz val="28"/>
      <color theme="3" tint="0.39997558519241921"/>
      <name val="Arial"/>
      <family val="2"/>
      <charset val="238"/>
    </font>
    <font>
      <b/>
      <sz val="36"/>
      <color theme="3" tint="0.39997558519241921"/>
      <name val="Arial"/>
      <family val="2"/>
      <charset val="238"/>
    </font>
    <font>
      <sz val="11"/>
      <color theme="3" tint="0.39997558519241921"/>
      <name val="Calibri"/>
      <family val="2"/>
      <charset val="238"/>
      <scheme val="minor"/>
    </font>
    <font>
      <b/>
      <sz val="16"/>
      <color theme="3" tint="0.39997558519241921"/>
      <name val="Arial"/>
      <family val="2"/>
      <charset val="238"/>
    </font>
    <font>
      <b/>
      <sz val="11"/>
      <color theme="3" tint="0.39997558519241921"/>
      <name val="Arial"/>
      <family val="2"/>
      <charset val="238"/>
    </font>
    <font>
      <b/>
      <sz val="18"/>
      <color theme="3" tint="0.39997558519241921"/>
      <name val="Arial"/>
      <family val="2"/>
      <charset val="238"/>
    </font>
    <font>
      <sz val="18"/>
      <color theme="3" tint="0.39997558519241921"/>
      <name val="Arial"/>
      <family val="2"/>
      <charset val="238"/>
    </font>
    <font>
      <sz val="24"/>
      <color theme="3" tint="0.39997558519241921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49B6A6"/>
        <bgColor rgb="FF49B6A6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4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9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vertical="center" wrapText="1"/>
    </xf>
    <xf numFmtId="0" fontId="8" fillId="4" borderId="0" xfId="5" applyFont="1" applyFill="1" applyAlignment="1">
      <alignment horizontal="left" vertical="top" wrapText="1"/>
    </xf>
    <xf numFmtId="2" fontId="9" fillId="4" borderId="23" xfId="5" applyNumberFormat="1" applyFont="1" applyFill="1" applyBorder="1" applyAlignment="1">
      <alignment horizontal="left" vertical="top" wrapText="1"/>
    </xf>
    <xf numFmtId="4" fontId="9" fillId="4" borderId="23" xfId="5" applyNumberFormat="1" applyFont="1" applyFill="1" applyBorder="1" applyAlignment="1">
      <alignment horizontal="right" vertical="top" wrapText="1"/>
    </xf>
    <xf numFmtId="0" fontId="9" fillId="4" borderId="23" xfId="5" applyFont="1" applyFill="1" applyBorder="1" applyAlignment="1">
      <alignment horizontal="left" vertical="top" wrapText="1"/>
    </xf>
    <xf numFmtId="0" fontId="10" fillId="5" borderId="23" xfId="5" applyFont="1" applyFill="1" applyBorder="1" applyAlignment="1">
      <alignment horizontal="center" vertical="top" wrapText="1"/>
    </xf>
    <xf numFmtId="0" fontId="11" fillId="4" borderId="0" xfId="5" applyFont="1" applyFill="1" applyAlignment="1">
      <alignment horizontal="left" vertical="top" wrapText="1"/>
    </xf>
    <xf numFmtId="1" fontId="12" fillId="4" borderId="23" xfId="5" applyNumberFormat="1" applyFont="1" applyFill="1" applyBorder="1" applyAlignment="1">
      <alignment horizontal="left" vertical="top" wrapText="1"/>
    </xf>
    <xf numFmtId="4" fontId="12" fillId="4" borderId="23" xfId="5" applyNumberFormat="1" applyFont="1" applyFill="1" applyBorder="1" applyAlignment="1">
      <alignment horizontal="right" vertical="top" wrapText="1"/>
    </xf>
    <xf numFmtId="0" fontId="12" fillId="4" borderId="23" xfId="5" applyFont="1" applyFill="1" applyBorder="1" applyAlignment="1">
      <alignment horizontal="left" vertical="top" wrapText="1"/>
    </xf>
    <xf numFmtId="0" fontId="11" fillId="4" borderId="1" xfId="5" applyFont="1" applyFill="1" applyBorder="1" applyAlignment="1">
      <alignment horizontal="left" vertical="top" wrapText="1"/>
    </xf>
    <xf numFmtId="0" fontId="13" fillId="5" borderId="23" xfId="5" applyFont="1" applyFill="1" applyBorder="1" applyAlignment="1">
      <alignment horizontal="center" vertical="top" wrapText="1"/>
    </xf>
    <xf numFmtId="1" fontId="9" fillId="4" borderId="23" xfId="5" applyNumberFormat="1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1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8"/>
    <xf numFmtId="166" fontId="1" fillId="0" borderId="0" xfId="8" applyNumberFormat="1"/>
    <xf numFmtId="0" fontId="15" fillId="6" borderId="0" xfId="8" applyFont="1" applyFill="1" applyAlignment="1">
      <alignment horizontal="center"/>
    </xf>
    <xf numFmtId="166" fontId="0" fillId="6" borderId="0" xfId="9" applyNumberFormat="1" applyFont="1" applyFill="1" applyAlignment="1">
      <alignment horizontal="right"/>
    </xf>
    <xf numFmtId="0" fontId="16" fillId="6" borderId="0" xfId="8" applyFont="1" applyFill="1"/>
    <xf numFmtId="0" fontId="17" fillId="0" borderId="0" xfId="8" applyFont="1" applyAlignment="1">
      <alignment horizontal="center"/>
    </xf>
    <xf numFmtId="0" fontId="18" fillId="0" borderId="0" xfId="8" applyFont="1" applyAlignment="1">
      <alignment horizontal="center"/>
    </xf>
    <xf numFmtId="166" fontId="18" fillId="0" borderId="0" xfId="9" applyNumberFormat="1" applyFont="1" applyAlignment="1">
      <alignment horizontal="right"/>
    </xf>
    <xf numFmtId="166" fontId="18" fillId="0" borderId="0" xfId="9" applyNumberFormat="1" applyFont="1" applyFill="1" applyAlignment="1">
      <alignment horizontal="right"/>
    </xf>
    <xf numFmtId="166" fontId="0" fillId="0" borderId="0" xfId="9" applyNumberFormat="1" applyFont="1" applyAlignment="1">
      <alignment vertical="top"/>
    </xf>
    <xf numFmtId="0" fontId="16" fillId="0" borderId="0" xfId="8" applyFont="1"/>
    <xf numFmtId="1" fontId="16" fillId="0" borderId="0" xfId="8" applyNumberFormat="1" applyFont="1"/>
    <xf numFmtId="166" fontId="0" fillId="0" borderId="0" xfId="9" applyNumberFormat="1" applyFont="1" applyAlignment="1">
      <alignment horizontal="right"/>
    </xf>
    <xf numFmtId="166" fontId="0" fillId="0" borderId="0" xfId="9" applyNumberFormat="1" applyFont="1" applyFill="1" applyAlignment="1">
      <alignment horizontal="right"/>
    </xf>
    <xf numFmtId="0" fontId="19" fillId="0" borderId="0" xfId="8" applyFont="1" applyAlignment="1">
      <alignment horizontal="center" vertical="top"/>
    </xf>
    <xf numFmtId="166" fontId="16" fillId="0" borderId="0" xfId="9" applyNumberFormat="1" applyFont="1" applyFill="1"/>
    <xf numFmtId="1" fontId="1" fillId="0" borderId="0" xfId="8" applyNumberFormat="1" applyAlignment="1">
      <alignment vertical="top"/>
    </xf>
    <xf numFmtId="0" fontId="20" fillId="0" borderId="0" xfId="8" applyFont="1" applyAlignment="1">
      <alignment horizontal="center" vertical="top"/>
    </xf>
    <xf numFmtId="1" fontId="20" fillId="0" borderId="0" xfId="8" applyNumberFormat="1" applyFont="1" applyAlignment="1">
      <alignment vertical="top"/>
    </xf>
    <xf numFmtId="0" fontId="20" fillId="0" borderId="0" xfId="8" applyFont="1" applyAlignment="1">
      <alignment vertical="top"/>
    </xf>
    <xf numFmtId="166" fontId="16" fillId="7" borderId="0" xfId="9" applyNumberFormat="1" applyFont="1" applyFill="1"/>
    <xf numFmtId="166" fontId="18" fillId="0" borderId="0" xfId="9" applyNumberFormat="1" applyFont="1" applyFill="1"/>
    <xf numFmtId="1" fontId="18" fillId="0" borderId="0" xfId="8" applyNumberFormat="1" applyFont="1" applyAlignment="1">
      <alignment vertical="top"/>
    </xf>
    <xf numFmtId="0" fontId="21" fillId="0" borderId="0" xfId="8" applyFont="1" applyAlignment="1">
      <alignment horizontal="center" vertical="top"/>
    </xf>
    <xf numFmtId="1" fontId="22" fillId="0" borderId="0" xfId="8" applyNumberFormat="1" applyFont="1" applyAlignment="1">
      <alignment vertical="top"/>
    </xf>
    <xf numFmtId="166" fontId="16" fillId="8" borderId="0" xfId="9" applyNumberFormat="1" applyFont="1" applyFill="1"/>
    <xf numFmtId="167" fontId="23" fillId="9" borderId="1" xfId="9" applyNumberFormat="1" applyFont="1" applyFill="1" applyBorder="1" applyAlignment="1">
      <alignment horizontal="center" vertical="center" wrapText="1"/>
    </xf>
    <xf numFmtId="0" fontId="19" fillId="10" borderId="1" xfId="8" applyFont="1" applyFill="1" applyBorder="1" applyAlignment="1">
      <alignment horizontal="center" vertical="center"/>
    </xf>
    <xf numFmtId="167" fontId="24" fillId="11" borderId="1" xfId="9" applyNumberFormat="1" applyFont="1" applyFill="1" applyBorder="1" applyAlignment="1">
      <alignment horizontal="center" vertical="center" wrapText="1"/>
    </xf>
    <xf numFmtId="167" fontId="24" fillId="12" borderId="1" xfId="9" applyNumberFormat="1" applyFont="1" applyFill="1" applyBorder="1" applyAlignment="1">
      <alignment horizontal="center" vertical="center" wrapText="1"/>
    </xf>
    <xf numFmtId="1" fontId="25" fillId="6" borderId="1" xfId="8" applyNumberFormat="1" applyFont="1" applyFill="1" applyBorder="1" applyAlignment="1">
      <alignment horizontal="center" vertical="center" wrapText="1"/>
    </xf>
    <xf numFmtId="1" fontId="24" fillId="13" borderId="1" xfId="8" applyNumberFormat="1" applyFont="1" applyFill="1" applyBorder="1" applyAlignment="1">
      <alignment horizontal="center" vertical="center" wrapText="1"/>
    </xf>
    <xf numFmtId="0" fontId="30" fillId="3" borderId="0" xfId="3" applyFont="1" applyFill="1" applyAlignment="1">
      <alignment vertical="center"/>
    </xf>
    <xf numFmtId="0" fontId="31" fillId="2" borderId="17" xfId="3" applyFont="1" applyFill="1" applyBorder="1" applyAlignment="1">
      <alignment vertical="center" wrapText="1"/>
    </xf>
    <xf numFmtId="0" fontId="31" fillId="2" borderId="18" xfId="3" applyFont="1" applyFill="1" applyBorder="1" applyAlignment="1">
      <alignment vertical="center" wrapText="1"/>
    </xf>
    <xf numFmtId="0" fontId="31" fillId="2" borderId="19" xfId="3" applyFont="1" applyFill="1" applyBorder="1" applyAlignment="1">
      <alignment vertical="center" wrapText="1"/>
    </xf>
    <xf numFmtId="0" fontId="34" fillId="3" borderId="0" xfId="0" applyFont="1" applyFill="1" applyAlignment="1">
      <alignment horizontal="center" vertical="center"/>
    </xf>
    <xf numFmtId="0" fontId="30" fillId="0" borderId="0" xfId="0" applyFont="1"/>
    <xf numFmtId="0" fontId="35" fillId="3" borderId="0" xfId="0" applyFont="1" applyFill="1"/>
    <xf numFmtId="0" fontId="37" fillId="3" borderId="16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21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29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/>
    </xf>
    <xf numFmtId="1" fontId="29" fillId="2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165" fontId="29" fillId="2" borderId="1" xfId="0" applyNumberFormat="1" applyFont="1" applyFill="1" applyBorder="1" applyAlignment="1">
      <alignment horizontal="center" vertical="center" wrapText="1"/>
    </xf>
    <xf numFmtId="0" fontId="27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>
      <alignment horizontal="center"/>
    </xf>
    <xf numFmtId="0" fontId="29" fillId="2" borderId="1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0" xfId="0" applyFont="1" applyAlignment="1">
      <alignment vertical="center" wrapText="1"/>
    </xf>
    <xf numFmtId="0" fontId="39" fillId="0" borderId="0" xfId="0" applyFont="1" applyAlignment="1">
      <alignment horizontal="center" vertical="center" wrapText="1"/>
    </xf>
    <xf numFmtId="165" fontId="39" fillId="0" borderId="0" xfId="0" applyNumberFormat="1" applyFont="1" applyAlignment="1">
      <alignment vertical="center" wrapText="1"/>
    </xf>
    <xf numFmtId="0" fontId="31" fillId="2" borderId="20" xfId="0" applyFont="1" applyFill="1" applyBorder="1" applyAlignment="1">
      <alignment horizontal="left" vertical="center"/>
    </xf>
    <xf numFmtId="165" fontId="26" fillId="2" borderId="1" xfId="0" applyNumberFormat="1" applyFont="1" applyFill="1" applyBorder="1" applyAlignment="1">
      <alignment horizontal="center" vertical="center" wrapText="1"/>
    </xf>
    <xf numFmtId="0" fontId="31" fillId="2" borderId="6" xfId="0" applyFont="1" applyFill="1" applyBorder="1" applyAlignment="1">
      <alignment horizontal="left" vertical="center"/>
    </xf>
    <xf numFmtId="0" fontId="31" fillId="2" borderId="7" xfId="0" applyFont="1" applyFill="1" applyBorder="1" applyAlignment="1">
      <alignment horizontal="left" vertical="center"/>
    </xf>
    <xf numFmtId="0" fontId="36" fillId="2" borderId="3" xfId="0" applyFont="1" applyFill="1" applyBorder="1" applyAlignment="1" applyProtection="1">
      <alignment horizontal="center" vertical="center"/>
      <protection locked="0"/>
    </xf>
    <xf numFmtId="0" fontId="36" fillId="2" borderId="4" xfId="0" applyFont="1" applyFill="1" applyBorder="1" applyAlignment="1" applyProtection="1">
      <alignment horizontal="center" vertical="center"/>
      <protection locked="0"/>
    </xf>
    <xf numFmtId="14" fontId="31" fillId="2" borderId="6" xfId="0" applyNumberFormat="1" applyFont="1" applyFill="1" applyBorder="1" applyAlignment="1">
      <alignment horizontal="left" vertical="center"/>
    </xf>
    <xf numFmtId="14" fontId="31" fillId="2" borderId="5" xfId="0" applyNumberFormat="1" applyFont="1" applyFill="1" applyBorder="1" applyAlignment="1">
      <alignment horizontal="left" vertical="center"/>
    </xf>
    <xf numFmtId="0" fontId="29" fillId="2" borderId="6" xfId="3" applyFont="1" applyFill="1" applyBorder="1" applyAlignment="1">
      <alignment horizontal="center" vertical="center" wrapText="1"/>
    </xf>
    <xf numFmtId="0" fontId="29" fillId="2" borderId="7" xfId="3" applyFont="1" applyFill="1" applyBorder="1" applyAlignment="1">
      <alignment horizontal="center" vertical="center" wrapText="1"/>
    </xf>
    <xf numFmtId="0" fontId="29" fillId="2" borderId="5" xfId="3" applyFont="1" applyFill="1" applyBorder="1" applyAlignment="1">
      <alignment horizontal="center" vertical="center" wrapText="1"/>
    </xf>
    <xf numFmtId="0" fontId="29" fillId="0" borderId="8" xfId="3" applyFont="1" applyBorder="1" applyAlignment="1" applyProtection="1">
      <alignment horizontal="center" vertical="center" wrapText="1"/>
      <protection locked="0"/>
    </xf>
    <xf numFmtId="0" fontId="29" fillId="0" borderId="10" xfId="3" applyFont="1" applyBorder="1" applyAlignment="1" applyProtection="1">
      <alignment horizontal="center" vertical="center" wrapText="1"/>
      <protection locked="0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0" borderId="12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0" fontId="26" fillId="2" borderId="11" xfId="0" applyFont="1" applyFill="1" applyBorder="1" applyAlignment="1">
      <alignment horizontal="right" vertical="center" wrapText="1"/>
    </xf>
    <xf numFmtId="0" fontId="26" fillId="2" borderId="12" xfId="0" applyFont="1" applyFill="1" applyBorder="1" applyAlignment="1">
      <alignment horizontal="right" vertical="center" wrapText="1"/>
    </xf>
    <xf numFmtId="0" fontId="26" fillId="2" borderId="25" xfId="0" applyFont="1" applyFill="1" applyBorder="1" applyAlignment="1">
      <alignment horizontal="right" vertical="center" wrapText="1"/>
    </xf>
    <xf numFmtId="0" fontId="38" fillId="3" borderId="16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31" fillId="2" borderId="8" xfId="3" applyFont="1" applyFill="1" applyBorder="1" applyAlignment="1">
      <alignment horizontal="left" vertical="center" wrapText="1"/>
    </xf>
    <xf numFmtId="0" fontId="31" fillId="2" borderId="9" xfId="3" applyFont="1" applyFill="1" applyBorder="1" applyAlignment="1">
      <alignment horizontal="left" vertical="center" wrapText="1"/>
    </xf>
    <xf numFmtId="0" fontId="31" fillId="2" borderId="11" xfId="3" applyFont="1" applyFill="1" applyBorder="1" applyAlignment="1">
      <alignment horizontal="left" vertical="center" wrapText="1"/>
    </xf>
    <xf numFmtId="0" fontId="31" fillId="2" borderId="12" xfId="3" applyFont="1" applyFill="1" applyBorder="1" applyAlignment="1">
      <alignment horizontal="left" vertical="center" wrapText="1"/>
    </xf>
    <xf numFmtId="0" fontId="31" fillId="2" borderId="13" xfId="3" applyFont="1" applyFill="1" applyBorder="1" applyAlignment="1">
      <alignment horizontal="left" vertical="center" wrapText="1"/>
    </xf>
    <xf numFmtId="0" fontId="31" fillId="2" borderId="14" xfId="3" applyFont="1" applyFill="1" applyBorder="1" applyAlignment="1">
      <alignment horizontal="left" vertical="center" wrapText="1"/>
    </xf>
    <xf numFmtId="0" fontId="29" fillId="0" borderId="9" xfId="3" applyFont="1" applyBorder="1" applyAlignment="1" applyProtection="1">
      <alignment horizontal="center" vertical="center" wrapText="1"/>
      <protection locked="0"/>
    </xf>
    <xf numFmtId="0" fontId="29" fillId="0" borderId="12" xfId="3" applyFont="1" applyBorder="1" applyAlignment="1" applyProtection="1">
      <alignment horizontal="center" vertical="center" wrapText="1"/>
      <protection locked="0"/>
    </xf>
    <xf numFmtId="0" fontId="29" fillId="0" borderId="2" xfId="3" applyFont="1" applyBorder="1" applyAlignment="1" applyProtection="1">
      <alignment horizontal="center" vertical="center" wrapText="1"/>
      <protection locked="0"/>
    </xf>
    <xf numFmtId="0" fontId="29" fillId="0" borderId="14" xfId="3" applyFont="1" applyBorder="1" applyAlignment="1" applyProtection="1">
      <alignment horizontal="center" vertical="center" wrapText="1"/>
      <protection locked="0"/>
    </xf>
    <xf numFmtId="0" fontId="29" fillId="0" borderId="15" xfId="3" applyFont="1" applyBorder="1" applyAlignment="1" applyProtection="1">
      <alignment horizontal="center" vertical="center" wrapText="1"/>
      <protection locked="0"/>
    </xf>
    <xf numFmtId="0" fontId="32" fillId="0" borderId="11" xfId="3" applyFont="1" applyBorder="1" applyAlignment="1" applyProtection="1">
      <alignment horizontal="center" vertical="center" wrapText="1"/>
      <protection locked="0"/>
    </xf>
    <xf numFmtId="0" fontId="32" fillId="0" borderId="2" xfId="3" applyFont="1" applyBorder="1" applyAlignment="1" applyProtection="1">
      <alignment horizontal="center" vertical="center" wrapText="1"/>
      <protection locked="0"/>
    </xf>
    <xf numFmtId="0" fontId="33" fillId="0" borderId="13" xfId="4" applyFont="1" applyFill="1" applyBorder="1" applyAlignment="1" applyProtection="1">
      <alignment horizontal="center" vertical="center" wrapText="1"/>
      <protection locked="0"/>
    </xf>
    <xf numFmtId="0" fontId="33" fillId="0" borderId="15" xfId="4" applyFont="1" applyFill="1" applyBorder="1" applyAlignment="1" applyProtection="1">
      <alignment horizontal="center" vertical="center" wrapText="1"/>
      <protection locked="0"/>
    </xf>
  </cellXfs>
  <cellStyles count="13">
    <cellStyle name="Ezres" xfId="1" builtinId="3"/>
    <cellStyle name="Ezres 2" xfId="7" xr:uid="{D5B257C2-2B84-4BAA-B80F-D192DD8696D8}"/>
    <cellStyle name="Ezres 3" xfId="9" xr:uid="{A77F6F41-96CD-4A81-B1AB-01ED7E8F2485}"/>
    <cellStyle name="Hivatkozás" xfId="4" builtinId="8"/>
    <cellStyle name="Normál" xfId="0" builtinId="0"/>
    <cellStyle name="Normál 2" xfId="3" xr:uid="{00000000-0005-0000-0000-000003000000}"/>
    <cellStyle name="Normál 3" xfId="5" xr:uid="{A5053C6B-45B2-42EC-95A0-D4C46FD36F7D}"/>
    <cellStyle name="Normál 4" xfId="6" xr:uid="{6C0DA6E8-274A-4BB6-9363-42EA9A64F1E0}"/>
    <cellStyle name="Normál 5" xfId="8" xr:uid="{56ADEAC5-1959-499E-B80F-1D8E73C861DB}"/>
    <cellStyle name="Pénznem" xfId="1" builtinId="4"/>
    <cellStyle name="Pénznem [0]" xfId="1" builtinId="7"/>
    <cellStyle name="Százalék" xfId="1" builtinId="5"/>
    <cellStyle name="Százalék 2" xfId="2" xr:uid="{00000000-0005-0000-0000-000007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49B6A6"/>
      <rgbColor rgb="00ACA8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.png"/><Relationship Id="rId1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838199</xdr:colOff>
      <xdr:row>12</xdr:row>
      <xdr:rowOff>87229</xdr:rowOff>
    </xdr:from>
    <xdr:to>
      <xdr:col>1</xdr:col>
      <xdr:colOff>1676400</xdr:colOff>
      <xdr:row>12</xdr:row>
      <xdr:rowOff>1822452</xdr:rowOff>
    </xdr:to>
    <xdr:pic>
      <xdr:nvPicPr>
        <xdr:cNvPr id="101" name="Kép 100" descr="Z:\Képek\Termékek\TOPCLIN\JPG_web_9104460_TOPCLIN Machine Detergent_5.00 l_EU.jpg">
          <a:extLst>
            <a:ext uri="{FF2B5EF4-FFF2-40B4-BE49-F238E27FC236}">
              <a16:creationId xmlns:a16="http://schemas.microsoft.com/office/drawing/2014/main" id="{7D4753DD-331C-4AA4-ADE6-157AF850731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38199" y="8459704"/>
          <a:ext cx="838201" cy="1735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819149</xdr:colOff>
      <xdr:row>14</xdr:row>
      <xdr:rowOff>119357</xdr:rowOff>
    </xdr:from>
    <xdr:to>
      <xdr:col>1</xdr:col>
      <xdr:colOff>1647825</xdr:colOff>
      <xdr:row>14</xdr:row>
      <xdr:rowOff>1857375</xdr:rowOff>
    </xdr:to>
    <xdr:pic>
      <xdr:nvPicPr>
        <xdr:cNvPr id="102" name="Kép 101" descr="Z:\Képek\Termékek\TOPCLIN\JPG_web_9104500_TOPCLIN Manual Dish_5.00 l_EU.jpg">
          <a:extLst>
            <a:ext uri="{FF2B5EF4-FFF2-40B4-BE49-F238E27FC236}">
              <a16:creationId xmlns:a16="http://schemas.microsoft.com/office/drawing/2014/main" id="{5CD437DF-511F-4484-9760-A2D9EA8C4C4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19149" y="10396832"/>
          <a:ext cx="828676" cy="17380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914399</xdr:colOff>
      <xdr:row>15</xdr:row>
      <xdr:rowOff>87105</xdr:rowOff>
    </xdr:from>
    <xdr:to>
      <xdr:col>1</xdr:col>
      <xdr:colOff>1514474</xdr:colOff>
      <xdr:row>15</xdr:row>
      <xdr:rowOff>1847850</xdr:rowOff>
    </xdr:to>
    <xdr:pic>
      <xdr:nvPicPr>
        <xdr:cNvPr id="103" name="Kép 102" descr="Z:\Képek\Termékek\TOPCLIN\JPG_web_9104520_TOPCLIN Manual Dish_1.00 l_EU.jpg">
          <a:extLst>
            <a:ext uri="{FF2B5EF4-FFF2-40B4-BE49-F238E27FC236}">
              <a16:creationId xmlns:a16="http://schemas.microsoft.com/office/drawing/2014/main" id="{ACFE994C-6447-4F14-ABBE-76811D183A7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14399" y="12269580"/>
          <a:ext cx="600075" cy="1760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828673</xdr:colOff>
      <xdr:row>19</xdr:row>
      <xdr:rowOff>85725</xdr:rowOff>
    </xdr:from>
    <xdr:to>
      <xdr:col>1</xdr:col>
      <xdr:colOff>1647844</xdr:colOff>
      <xdr:row>19</xdr:row>
      <xdr:rowOff>1828800</xdr:rowOff>
    </xdr:to>
    <xdr:pic>
      <xdr:nvPicPr>
        <xdr:cNvPr id="104" name="Kép 103" descr="Z:\Képek\Termékek\TOPCLIN\JPG_web_9104600_TOPCLIN Multi Purpose_5.00 l_EU.jpg">
          <a:extLst>
            <a:ext uri="{FF2B5EF4-FFF2-40B4-BE49-F238E27FC236}">
              <a16:creationId xmlns:a16="http://schemas.microsoft.com/office/drawing/2014/main" id="{32EB0CA9-167F-4478-A270-B6803BE4556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28673" y="21843546"/>
          <a:ext cx="819171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918481</xdr:colOff>
      <xdr:row>20</xdr:row>
      <xdr:rowOff>66674</xdr:rowOff>
    </xdr:from>
    <xdr:to>
      <xdr:col>1</xdr:col>
      <xdr:colOff>1566181</xdr:colOff>
      <xdr:row>20</xdr:row>
      <xdr:rowOff>1873633</xdr:rowOff>
    </xdr:to>
    <xdr:pic>
      <xdr:nvPicPr>
        <xdr:cNvPr id="105" name="Kép 104" descr="Z:\Képek\Termékek\TOPCLIN\JPG_web_9104620_TOPCLIN Multi Purpose_1.00 l_EU.jpg">
          <a:extLst>
            <a:ext uri="{FF2B5EF4-FFF2-40B4-BE49-F238E27FC236}">
              <a16:creationId xmlns:a16="http://schemas.microsoft.com/office/drawing/2014/main" id="{76E716E9-2493-4320-9580-143D1B6444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18481" y="23729495"/>
          <a:ext cx="647700" cy="1806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825952</xdr:colOff>
      <xdr:row>21</xdr:row>
      <xdr:rowOff>95250</xdr:rowOff>
    </xdr:from>
    <xdr:to>
      <xdr:col>1</xdr:col>
      <xdr:colOff>1672886</xdr:colOff>
      <xdr:row>21</xdr:row>
      <xdr:rowOff>1852825</xdr:rowOff>
    </xdr:to>
    <xdr:pic>
      <xdr:nvPicPr>
        <xdr:cNvPr id="106" name="Kép 105" descr="Z:\Képek\Termékek\TOPCLIN\JPG_web_9104640_TOPCLIN Surface HD_5.00 l_EU.jpg">
          <a:extLst>
            <a:ext uri="{FF2B5EF4-FFF2-40B4-BE49-F238E27FC236}">
              <a16:creationId xmlns:a16="http://schemas.microsoft.com/office/drawing/2014/main" id="{789CF5AE-7D1B-46C0-81A0-96FAF533E4D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25952" y="25663071"/>
          <a:ext cx="846934" cy="1757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942975</xdr:colOff>
      <xdr:row>22</xdr:row>
      <xdr:rowOff>133350</xdr:rowOff>
    </xdr:from>
    <xdr:to>
      <xdr:col>1</xdr:col>
      <xdr:colOff>1491403</xdr:colOff>
      <xdr:row>22</xdr:row>
      <xdr:rowOff>1809750</xdr:rowOff>
    </xdr:to>
    <xdr:pic>
      <xdr:nvPicPr>
        <xdr:cNvPr id="107" name="Kép 106" descr="Z:\Képek\Termékek\TOPCLIN\JPG_web_9104660_TOPCLIN Surface HD_1.00 l_EU.jpg">
          <a:extLst>
            <a:ext uri="{FF2B5EF4-FFF2-40B4-BE49-F238E27FC236}">
              <a16:creationId xmlns:a16="http://schemas.microsoft.com/office/drawing/2014/main" id="{01EF1167-16DF-4A1A-8ECA-618337A1039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42975" y="19935825"/>
          <a:ext cx="548428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850446</xdr:colOff>
      <xdr:row>24</xdr:row>
      <xdr:rowOff>87060</xdr:rowOff>
    </xdr:from>
    <xdr:to>
      <xdr:col>1</xdr:col>
      <xdr:colOff>1641021</xdr:colOff>
      <xdr:row>24</xdr:row>
      <xdr:rowOff>1771650</xdr:rowOff>
    </xdr:to>
    <xdr:pic>
      <xdr:nvPicPr>
        <xdr:cNvPr id="109" name="Kép 108" descr="Z:\Képek\Termékek\TOPCLIN\JPG_web_9104720_TOPCLIN Sanitary_5.00 l_EU.jpg">
          <a:extLst>
            <a:ext uri="{FF2B5EF4-FFF2-40B4-BE49-F238E27FC236}">
              <a16:creationId xmlns:a16="http://schemas.microsoft.com/office/drawing/2014/main" id="{26EFB94A-97FB-438D-890A-051DF89676E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50446" y="33274881"/>
          <a:ext cx="790575" cy="1684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942974</xdr:colOff>
      <xdr:row>25</xdr:row>
      <xdr:rowOff>144290</xdr:rowOff>
    </xdr:from>
    <xdr:to>
      <xdr:col>1</xdr:col>
      <xdr:colOff>1466850</xdr:colOff>
      <xdr:row>25</xdr:row>
      <xdr:rowOff>1771650</xdr:rowOff>
    </xdr:to>
    <xdr:pic>
      <xdr:nvPicPr>
        <xdr:cNvPr id="110" name="Kép 109" descr="Z:\Képek\Termékek\TOPCLIN\JPG_web_9104700_TOPCLIN Sanitary_1.00 l_EU.jpg">
          <a:extLst>
            <a:ext uri="{FF2B5EF4-FFF2-40B4-BE49-F238E27FC236}">
              <a16:creationId xmlns:a16="http://schemas.microsoft.com/office/drawing/2014/main" id="{9E178D7B-6551-41B0-B5D9-8006A585F57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42974" y="21851765"/>
          <a:ext cx="523876" cy="1627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835477</xdr:colOff>
      <xdr:row>31</xdr:row>
      <xdr:rowOff>91662</xdr:rowOff>
    </xdr:from>
    <xdr:to>
      <xdr:col>1</xdr:col>
      <xdr:colOff>1692728</xdr:colOff>
      <xdr:row>31</xdr:row>
      <xdr:rowOff>1809750</xdr:rowOff>
    </xdr:to>
    <xdr:pic>
      <xdr:nvPicPr>
        <xdr:cNvPr id="111" name="Kép 110" descr="Z:\Képek\Termékek\TOPCLIN\JPG_web_9104820_TOPCLIN Surface_5.00 l_EU.jpg">
          <a:extLst>
            <a:ext uri="{FF2B5EF4-FFF2-40B4-BE49-F238E27FC236}">
              <a16:creationId xmlns:a16="http://schemas.microsoft.com/office/drawing/2014/main" id="{C0A1999B-2473-4B96-BD87-2A0AF6D1719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35477" y="44709483"/>
          <a:ext cx="857251" cy="1718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797378</xdr:colOff>
      <xdr:row>32</xdr:row>
      <xdr:rowOff>95578</xdr:rowOff>
    </xdr:from>
    <xdr:to>
      <xdr:col>1</xdr:col>
      <xdr:colOff>1654628</xdr:colOff>
      <xdr:row>32</xdr:row>
      <xdr:rowOff>1817435</xdr:rowOff>
    </xdr:to>
    <xdr:pic>
      <xdr:nvPicPr>
        <xdr:cNvPr id="112" name="Kép 111" descr="Z:\Képek\Termékek\TOPCLIN\JPG_web_9104840_TOPCLIN Floor_5.00 l_EU.jpg">
          <a:extLst>
            <a:ext uri="{FF2B5EF4-FFF2-40B4-BE49-F238E27FC236}">
              <a16:creationId xmlns:a16="http://schemas.microsoft.com/office/drawing/2014/main" id="{7A459798-A0E0-46A5-AFB0-B66D590243C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97378" y="46618399"/>
          <a:ext cx="857250" cy="1721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196319</xdr:colOff>
      <xdr:row>1</xdr:row>
      <xdr:rowOff>116944</xdr:rowOff>
    </xdr:from>
    <xdr:to>
      <xdr:col>3</xdr:col>
      <xdr:colOff>2184307</xdr:colOff>
      <xdr:row>2</xdr:row>
      <xdr:rowOff>1243540</xdr:rowOff>
    </xdr:to>
    <xdr:pic>
      <xdr:nvPicPr>
        <xdr:cNvPr id="6" name="Kép 5">
          <a:extLst>
            <a:ext uri="{FF2B5EF4-FFF2-40B4-BE49-F238E27FC236}">
              <a16:creationId xmlns:a16="http://schemas.microsoft.com/office/drawing/2014/main" id="{7CEE787C-EEEF-44B4-8442-FD482DD120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t="-1"/>
        <a:stretch/>
      </xdr:blipFill>
      <xdr:spPr>
        <a:xfrm>
          <a:off x="196319" y="487361"/>
          <a:ext cx="6975385" cy="1708679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857250</xdr:colOff>
      <xdr:row>13</xdr:row>
      <xdr:rowOff>171450</xdr:rowOff>
    </xdr:from>
    <xdr:to>
      <xdr:col>1</xdr:col>
      <xdr:colOff>1657350</xdr:colOff>
      <xdr:row>13</xdr:row>
      <xdr:rowOff>1809916</xdr:rowOff>
    </xdr:to>
    <xdr:pic>
      <xdr:nvPicPr>
        <xdr:cNvPr id="14" name="Kép 13" descr="Z:\Képek\Termékek\TOPCLIN\JPG_web_9104480_TOPCLIN Machine Rinse_5.00 l_EU.jpg">
          <a:extLst>
            <a:ext uri="{FF2B5EF4-FFF2-40B4-BE49-F238E27FC236}">
              <a16:creationId xmlns:a16="http://schemas.microsoft.com/office/drawing/2014/main" id="{0A7BB6C4-11A0-4412-AF52-DF1C96590BD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66" t="11240" r="30000" b="10909"/>
        <a:stretch/>
      </xdr:blipFill>
      <xdr:spPr bwMode="auto">
        <a:xfrm>
          <a:off x="857250" y="10499271"/>
          <a:ext cx="800100" cy="16384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889908</xdr:colOff>
      <xdr:row>16</xdr:row>
      <xdr:rowOff>70756</xdr:rowOff>
    </xdr:from>
    <xdr:to>
      <xdr:col>1</xdr:col>
      <xdr:colOff>1524001</xdr:colOff>
      <xdr:row>16</xdr:row>
      <xdr:rowOff>1799367</xdr:rowOff>
    </xdr:to>
    <xdr:pic>
      <xdr:nvPicPr>
        <xdr:cNvPr id="15" name="Kép 14" descr="Z:\Képek\Termékek\TOPCLIN\JPG_web_9104540_TOPCLIN Oven _ Grill_750.00 ml_EU.jpg">
          <a:extLst>
            <a:ext uri="{FF2B5EF4-FFF2-40B4-BE49-F238E27FC236}">
              <a16:creationId xmlns:a16="http://schemas.microsoft.com/office/drawing/2014/main" id="{C75F1D26-0F55-4530-84D3-0C083A20A0C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500" t="13500" r="36332" b="15167"/>
        <a:stretch/>
      </xdr:blipFill>
      <xdr:spPr bwMode="auto">
        <a:xfrm>
          <a:off x="889908" y="16113577"/>
          <a:ext cx="634093" cy="17286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952499</xdr:colOff>
      <xdr:row>17</xdr:row>
      <xdr:rowOff>152400</xdr:rowOff>
    </xdr:from>
    <xdr:to>
      <xdr:col>1</xdr:col>
      <xdr:colOff>1550036</xdr:colOff>
      <xdr:row>17</xdr:row>
      <xdr:rowOff>1771650</xdr:rowOff>
    </xdr:to>
    <xdr:pic>
      <xdr:nvPicPr>
        <xdr:cNvPr id="16" name="Kép 15" descr="Z:\Képek\Termékek\TOPCLIN\JPG_web_9104560_TOPCLIN Des Spray_750.00 ml_EU.jpg">
          <a:extLst>
            <a:ext uri="{FF2B5EF4-FFF2-40B4-BE49-F238E27FC236}">
              <a16:creationId xmlns:a16="http://schemas.microsoft.com/office/drawing/2014/main" id="{2EFA4212-7549-4282-AD13-B6BA4601B03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36" t="12166" r="35887" b="14667"/>
        <a:stretch/>
      </xdr:blipFill>
      <xdr:spPr bwMode="auto">
        <a:xfrm>
          <a:off x="952499" y="18078450"/>
          <a:ext cx="597537" cy="161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838200</xdr:colOff>
      <xdr:row>18</xdr:row>
      <xdr:rowOff>114300</xdr:rowOff>
    </xdr:from>
    <xdr:to>
      <xdr:col>1</xdr:col>
      <xdr:colOff>1667464</xdr:colOff>
      <xdr:row>18</xdr:row>
      <xdr:rowOff>1790700</xdr:rowOff>
    </xdr:to>
    <xdr:pic>
      <xdr:nvPicPr>
        <xdr:cNvPr id="17" name="Kép 16" descr="Z:\Képek\Termékek\TOPCLIN\JPG_web_9104580_TOPCLIN Des_5.00 l_EU.jpg">
          <a:extLst>
            <a:ext uri="{FF2B5EF4-FFF2-40B4-BE49-F238E27FC236}">
              <a16:creationId xmlns:a16="http://schemas.microsoft.com/office/drawing/2014/main" id="{3FAED0F8-B9B0-4444-97DE-C2CEADAADEA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00" t="10667" r="29833" b="11167"/>
        <a:stretch/>
      </xdr:blipFill>
      <xdr:spPr bwMode="auto">
        <a:xfrm>
          <a:off x="838200" y="19945350"/>
          <a:ext cx="829264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971549</xdr:colOff>
      <xdr:row>23</xdr:row>
      <xdr:rowOff>190500</xdr:rowOff>
    </xdr:from>
    <xdr:to>
      <xdr:col>1</xdr:col>
      <xdr:colOff>1547158</xdr:colOff>
      <xdr:row>23</xdr:row>
      <xdr:rowOff>1733550</xdr:rowOff>
    </xdr:to>
    <xdr:pic>
      <xdr:nvPicPr>
        <xdr:cNvPr id="18" name="Kép 17" descr="Z:\Képek\Termékek\TOPCLIN\JPG_web_9104680_TOPCLIN Glass_750.00 ml_EU.jpg">
          <a:extLst>
            <a:ext uri="{FF2B5EF4-FFF2-40B4-BE49-F238E27FC236}">
              <a16:creationId xmlns:a16="http://schemas.microsoft.com/office/drawing/2014/main" id="{D3B09CF4-6DBD-4FDB-98E2-71B9E19BF70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469" t="13000" r="34887" b="12834"/>
        <a:stretch/>
      </xdr:blipFill>
      <xdr:spPr bwMode="auto">
        <a:xfrm>
          <a:off x="971549" y="31451550"/>
          <a:ext cx="575609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838201</xdr:colOff>
      <xdr:row>26</xdr:row>
      <xdr:rowOff>114299</xdr:rowOff>
    </xdr:from>
    <xdr:to>
      <xdr:col>1</xdr:col>
      <xdr:colOff>1605643</xdr:colOff>
      <xdr:row>26</xdr:row>
      <xdr:rowOff>1773538</xdr:rowOff>
    </xdr:to>
    <xdr:pic>
      <xdr:nvPicPr>
        <xdr:cNvPr id="19" name="Kép 18" descr="Z:\Képek\Termékek\TOPCLIN\JPG_web_9104740_TOPCLIN Des Sanitary_5.00 l_EU.jpg">
          <a:extLst>
            <a:ext uri="{FF2B5EF4-FFF2-40B4-BE49-F238E27FC236}">
              <a16:creationId xmlns:a16="http://schemas.microsoft.com/office/drawing/2014/main" id="{80639280-C9F9-4966-88A3-A6EE86AF05E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834" t="10834" r="31166" b="11333"/>
        <a:stretch/>
      </xdr:blipFill>
      <xdr:spPr bwMode="auto">
        <a:xfrm>
          <a:off x="838201" y="35207120"/>
          <a:ext cx="767442" cy="16592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971550</xdr:colOff>
      <xdr:row>27</xdr:row>
      <xdr:rowOff>152400</xdr:rowOff>
    </xdr:from>
    <xdr:to>
      <xdr:col>1</xdr:col>
      <xdr:colOff>1566276</xdr:colOff>
      <xdr:row>27</xdr:row>
      <xdr:rowOff>1790700</xdr:rowOff>
    </xdr:to>
    <xdr:pic>
      <xdr:nvPicPr>
        <xdr:cNvPr id="20" name="Kép 19" descr="Z:\Képek\Termékek\TOPCLIN\JPG_web_9106550_TOPCLIN Des Sanitary_1.00 l_EU.jpg">
          <a:extLst>
            <a:ext uri="{FF2B5EF4-FFF2-40B4-BE49-F238E27FC236}">
              <a16:creationId xmlns:a16="http://schemas.microsoft.com/office/drawing/2014/main" id="{B5CF307E-14D3-4579-8D8C-44245AC971C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469" t="14000" r="36053" b="13000"/>
        <a:stretch/>
      </xdr:blipFill>
      <xdr:spPr bwMode="auto">
        <a:xfrm>
          <a:off x="971550" y="37128450"/>
          <a:ext cx="594726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914400</xdr:colOff>
      <xdr:row>28</xdr:row>
      <xdr:rowOff>152399</xdr:rowOff>
    </xdr:from>
    <xdr:to>
      <xdr:col>1</xdr:col>
      <xdr:colOff>1660071</xdr:colOff>
      <xdr:row>28</xdr:row>
      <xdr:rowOff>1739516</xdr:rowOff>
    </xdr:to>
    <xdr:pic>
      <xdr:nvPicPr>
        <xdr:cNvPr id="21" name="Kép 20" descr="Z:\Képek\Termékek\TOPCLIN\JPG_web_9104760_TOPCLIN Machine Detergent Universal_5.00 l_EU.jpg">
          <a:extLst>
            <a:ext uri="{FF2B5EF4-FFF2-40B4-BE49-F238E27FC236}">
              <a16:creationId xmlns:a16="http://schemas.microsoft.com/office/drawing/2014/main" id="{A4513489-053F-4221-90D2-6CD57338FBE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334" t="11167" r="31332" b="11499"/>
        <a:stretch/>
      </xdr:blipFill>
      <xdr:spPr bwMode="auto">
        <a:xfrm>
          <a:off x="914400" y="39055220"/>
          <a:ext cx="745671" cy="15871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895349</xdr:colOff>
      <xdr:row>29</xdr:row>
      <xdr:rowOff>89320</xdr:rowOff>
    </xdr:from>
    <xdr:to>
      <xdr:col>1</xdr:col>
      <xdr:colOff>1700892</xdr:colOff>
      <xdr:row>29</xdr:row>
      <xdr:rowOff>1747157</xdr:rowOff>
    </xdr:to>
    <xdr:pic>
      <xdr:nvPicPr>
        <xdr:cNvPr id="22" name="Kép 21" descr="Z:\Képek\Termékek\TOPCLIN\JPG_web_9104780_TOPCLIN Manual Dish Universal_5.00 l_EU.jpg">
          <a:extLst>
            <a:ext uri="{FF2B5EF4-FFF2-40B4-BE49-F238E27FC236}">
              <a16:creationId xmlns:a16="http://schemas.microsoft.com/office/drawing/2014/main" id="{30EB28B4-3CF2-4935-859F-15A059C1FAE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833" t="11667" r="30834" b="11499"/>
        <a:stretch/>
      </xdr:blipFill>
      <xdr:spPr bwMode="auto">
        <a:xfrm>
          <a:off x="895349" y="40897141"/>
          <a:ext cx="805543" cy="16578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876300</xdr:colOff>
      <xdr:row>30</xdr:row>
      <xdr:rowOff>114300</xdr:rowOff>
    </xdr:from>
    <xdr:to>
      <xdr:col>1</xdr:col>
      <xdr:colOff>1660071</xdr:colOff>
      <xdr:row>30</xdr:row>
      <xdr:rowOff>1786106</xdr:rowOff>
    </xdr:to>
    <xdr:pic>
      <xdr:nvPicPr>
        <xdr:cNvPr id="23" name="Kép 22" descr="Z:\Képek\Termékek\TOPCLIN\JPG_web_9104800_TOPCLIN Degreaser_5.00 l_EU.jpg">
          <a:extLst>
            <a:ext uri="{FF2B5EF4-FFF2-40B4-BE49-F238E27FC236}">
              <a16:creationId xmlns:a16="http://schemas.microsoft.com/office/drawing/2014/main" id="{398DBA08-33EF-4FC8-A702-D67F5F84C09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333" t="11166" r="31333" b="11334"/>
        <a:stretch/>
      </xdr:blipFill>
      <xdr:spPr bwMode="auto">
        <a:xfrm>
          <a:off x="876300" y="42827121"/>
          <a:ext cx="783771" cy="16718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971548</xdr:colOff>
      <xdr:row>34</xdr:row>
      <xdr:rowOff>137485</xdr:rowOff>
    </xdr:from>
    <xdr:to>
      <xdr:col>1</xdr:col>
      <xdr:colOff>1551213</xdr:colOff>
      <xdr:row>34</xdr:row>
      <xdr:rowOff>1853294</xdr:rowOff>
    </xdr:to>
    <xdr:pic>
      <xdr:nvPicPr>
        <xdr:cNvPr id="24" name="Kép 23" descr="Z:\Képek\Termékek\TOPCLIN\JPG_web_9104860_TOPCLIN Sanitary HD_1.00 l_EU.jpg">
          <a:extLst>
            <a:ext uri="{FF2B5EF4-FFF2-40B4-BE49-F238E27FC236}">
              <a16:creationId xmlns:a16="http://schemas.microsoft.com/office/drawing/2014/main" id="{A5B82A2A-47E0-4D65-9FDB-B1DB8837694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01" t="13633" r="36719" b="12552"/>
        <a:stretch/>
      </xdr:blipFill>
      <xdr:spPr bwMode="auto">
        <a:xfrm>
          <a:off x="971548" y="48565306"/>
          <a:ext cx="579665" cy="1715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881743</xdr:colOff>
      <xdr:row>33</xdr:row>
      <xdr:rowOff>107885</xdr:rowOff>
    </xdr:from>
    <xdr:to>
      <xdr:col>1</xdr:col>
      <xdr:colOff>1660071</xdr:colOff>
      <xdr:row>33</xdr:row>
      <xdr:rowOff>1771652</xdr:rowOff>
    </xdr:to>
    <xdr:pic>
      <xdr:nvPicPr>
        <xdr:cNvPr id="25" name="Kép 24" descr="Z:\Képek\Termékek\TOPCLIN\JPG_web_9104880_TOPCLIN Sanitary HD_5.00 l_EU.jpg">
          <a:extLst>
            <a:ext uri="{FF2B5EF4-FFF2-40B4-BE49-F238E27FC236}">
              <a16:creationId xmlns:a16="http://schemas.microsoft.com/office/drawing/2014/main" id="{2CD668BE-C6C0-45FD-9207-D44B4CBBCB5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000" t="11167" r="31667" b="11167"/>
        <a:stretch/>
      </xdr:blipFill>
      <xdr:spPr bwMode="auto">
        <a:xfrm>
          <a:off x="881743" y="50440706"/>
          <a:ext cx="778328" cy="1663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3</xdr:row>
      <xdr:rowOff>304800</xdr:rowOff>
    </xdr:to>
    <xdr:sp macro="" textlink="">
      <xdr:nvSpPr>
        <xdr:cNvPr id="1027" name="AutoShape 3" descr="Ecolab logo">
          <a:extLst>
            <a:ext uri="{FF2B5EF4-FFF2-40B4-BE49-F238E27FC236}">
              <a16:creationId xmlns:a16="http://schemas.microsoft.com/office/drawing/2014/main" id="{1AD9F426-EFD8-FF20-9479-990C9B2C7D73}"/>
            </a:ext>
          </a:extLst>
        </xdr:cNvPr>
        <xdr:cNvSpPr>
          <a:spLocks noChangeAspect="1" noChangeArrowheads="1"/>
        </xdr:cNvSpPr>
      </xdr:nvSpPr>
      <xdr:spPr bwMode="auto">
        <a:xfrm>
          <a:off x="27932063" y="242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304800</xdr:colOff>
      <xdr:row>9</xdr:row>
      <xdr:rowOff>304800</xdr:rowOff>
    </xdr:to>
    <xdr:sp macro="" textlink="">
      <xdr:nvSpPr>
        <xdr:cNvPr id="1029" name="AutoShape 5" descr="Ecolab logo">
          <a:extLst>
            <a:ext uri="{FF2B5EF4-FFF2-40B4-BE49-F238E27FC236}">
              <a16:creationId xmlns:a16="http://schemas.microsoft.com/office/drawing/2014/main" id="{DAFE369A-ACB5-1B7A-07C7-A2C557CCF4C2}"/>
            </a:ext>
          </a:extLst>
        </xdr:cNvPr>
        <xdr:cNvSpPr>
          <a:spLocks noChangeAspect="1" noChangeArrowheads="1"/>
        </xdr:cNvSpPr>
      </xdr:nvSpPr>
      <xdr:spPr bwMode="auto">
        <a:xfrm>
          <a:off x="11296650" y="6048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1943101</xdr:colOff>
      <xdr:row>12</xdr:row>
      <xdr:rowOff>142875</xdr:rowOff>
    </xdr:from>
    <xdr:to>
      <xdr:col>1</xdr:col>
      <xdr:colOff>2607048</xdr:colOff>
      <xdr:row>12</xdr:row>
      <xdr:rowOff>742949</xdr:rowOff>
    </xdr:to>
    <xdr:pic>
      <xdr:nvPicPr>
        <xdr:cNvPr id="2" name="Kép 1" descr="Nordic Swan Eco Label | VARTA AG">
          <a:extLst>
            <a:ext uri="{FF2B5EF4-FFF2-40B4-BE49-F238E27FC236}">
              <a16:creationId xmlns:a16="http://schemas.microsoft.com/office/drawing/2014/main" id="{464DE832-F1D0-9AE2-C7FE-81EC43FB6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1" y="8515351"/>
          <a:ext cx="663947" cy="6000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1924051</xdr:colOff>
      <xdr:row>13</xdr:row>
      <xdr:rowOff>123825</xdr:rowOff>
    </xdr:from>
    <xdr:to>
      <xdr:col>1</xdr:col>
      <xdr:colOff>2587998</xdr:colOff>
      <xdr:row>13</xdr:row>
      <xdr:rowOff>723899</xdr:rowOff>
    </xdr:to>
    <xdr:pic>
      <xdr:nvPicPr>
        <xdr:cNvPr id="3" name="Kép 2" descr="Nordic Swan Eco Label | VARTA AG">
          <a:extLst>
            <a:ext uri="{FF2B5EF4-FFF2-40B4-BE49-F238E27FC236}">
              <a16:creationId xmlns:a16="http://schemas.microsoft.com/office/drawing/2014/main" id="{516D09F6-52FE-4EFB-BB74-F478C669E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1" y="10401301"/>
          <a:ext cx="663947" cy="6000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1838326</xdr:colOff>
      <xdr:row>14</xdr:row>
      <xdr:rowOff>123825</xdr:rowOff>
    </xdr:from>
    <xdr:to>
      <xdr:col>1</xdr:col>
      <xdr:colOff>2667000</xdr:colOff>
      <xdr:row>14</xdr:row>
      <xdr:rowOff>952499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id="{B2B627A7-5FA1-0F23-1816-9ADC03209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6" y="12306301"/>
          <a:ext cx="828674" cy="82867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1828801</xdr:colOff>
      <xdr:row>15</xdr:row>
      <xdr:rowOff>142875</xdr:rowOff>
    </xdr:from>
    <xdr:to>
      <xdr:col>1</xdr:col>
      <xdr:colOff>2657475</xdr:colOff>
      <xdr:row>15</xdr:row>
      <xdr:rowOff>971549</xdr:rowOff>
    </xdr:to>
    <xdr:pic>
      <xdr:nvPicPr>
        <xdr:cNvPr id="7" name="Kép 6">
          <a:extLst>
            <a:ext uri="{FF2B5EF4-FFF2-40B4-BE49-F238E27FC236}">
              <a16:creationId xmlns:a16="http://schemas.microsoft.com/office/drawing/2014/main" id="{4CB61EF3-A69B-43D0-AF9E-799B88D63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1" y="14230351"/>
          <a:ext cx="828674" cy="82867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1847850</xdr:colOff>
      <xdr:row>19</xdr:row>
      <xdr:rowOff>114300</xdr:rowOff>
    </xdr:from>
    <xdr:to>
      <xdr:col>1</xdr:col>
      <xdr:colOff>2676524</xdr:colOff>
      <xdr:row>19</xdr:row>
      <xdr:rowOff>942974</xdr:rowOff>
    </xdr:to>
    <xdr:pic>
      <xdr:nvPicPr>
        <xdr:cNvPr id="9" name="Kép 8">
          <a:extLst>
            <a:ext uri="{FF2B5EF4-FFF2-40B4-BE49-F238E27FC236}">
              <a16:creationId xmlns:a16="http://schemas.microsoft.com/office/drawing/2014/main" id="{1D3D14E6-355F-4E94-9D6C-C6049B7E1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21821776"/>
          <a:ext cx="828674" cy="82867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1752600</xdr:colOff>
      <xdr:row>20</xdr:row>
      <xdr:rowOff>114300</xdr:rowOff>
    </xdr:from>
    <xdr:to>
      <xdr:col>1</xdr:col>
      <xdr:colOff>2581274</xdr:colOff>
      <xdr:row>20</xdr:row>
      <xdr:rowOff>942974</xdr:rowOff>
    </xdr:to>
    <xdr:pic>
      <xdr:nvPicPr>
        <xdr:cNvPr id="10" name="Kép 9">
          <a:extLst>
            <a:ext uri="{FF2B5EF4-FFF2-40B4-BE49-F238E27FC236}">
              <a16:creationId xmlns:a16="http://schemas.microsoft.com/office/drawing/2014/main" id="{430E00C1-09EB-4266-B876-3AD368D6E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23726776"/>
          <a:ext cx="828674" cy="82867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1809750</xdr:colOff>
      <xdr:row>21</xdr:row>
      <xdr:rowOff>142875</xdr:rowOff>
    </xdr:from>
    <xdr:to>
      <xdr:col>1</xdr:col>
      <xdr:colOff>2638424</xdr:colOff>
      <xdr:row>21</xdr:row>
      <xdr:rowOff>971549</xdr:rowOff>
    </xdr:to>
    <xdr:pic>
      <xdr:nvPicPr>
        <xdr:cNvPr id="11" name="Kép 10">
          <a:extLst>
            <a:ext uri="{FF2B5EF4-FFF2-40B4-BE49-F238E27FC236}">
              <a16:creationId xmlns:a16="http://schemas.microsoft.com/office/drawing/2014/main" id="{2263DCA9-3F63-4F83-A0C6-C30C53DFC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25660351"/>
          <a:ext cx="828674" cy="82867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1762125</xdr:colOff>
      <xdr:row>22</xdr:row>
      <xdr:rowOff>219075</xdr:rowOff>
    </xdr:from>
    <xdr:to>
      <xdr:col>1</xdr:col>
      <xdr:colOff>2590799</xdr:colOff>
      <xdr:row>22</xdr:row>
      <xdr:rowOff>1047749</xdr:rowOff>
    </xdr:to>
    <xdr:pic>
      <xdr:nvPicPr>
        <xdr:cNvPr id="12" name="Kép 11">
          <a:extLst>
            <a:ext uri="{FF2B5EF4-FFF2-40B4-BE49-F238E27FC236}">
              <a16:creationId xmlns:a16="http://schemas.microsoft.com/office/drawing/2014/main" id="{25732521-F6E8-4038-9E48-F9DCE3E64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41551"/>
          <a:ext cx="828674" cy="82867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1704975</xdr:colOff>
      <xdr:row>23</xdr:row>
      <xdr:rowOff>180975</xdr:rowOff>
    </xdr:from>
    <xdr:to>
      <xdr:col>1</xdr:col>
      <xdr:colOff>2533649</xdr:colOff>
      <xdr:row>23</xdr:row>
      <xdr:rowOff>1009649</xdr:rowOff>
    </xdr:to>
    <xdr:pic>
      <xdr:nvPicPr>
        <xdr:cNvPr id="13" name="Kép 12">
          <a:extLst>
            <a:ext uri="{FF2B5EF4-FFF2-40B4-BE49-F238E27FC236}">
              <a16:creationId xmlns:a16="http://schemas.microsoft.com/office/drawing/2014/main" id="{47B89DA7-A90D-4264-9F5B-8E7664FE2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29508451"/>
          <a:ext cx="828674" cy="82867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1743075</xdr:colOff>
      <xdr:row>24</xdr:row>
      <xdr:rowOff>152400</xdr:rowOff>
    </xdr:from>
    <xdr:to>
      <xdr:col>1</xdr:col>
      <xdr:colOff>2571749</xdr:colOff>
      <xdr:row>24</xdr:row>
      <xdr:rowOff>981074</xdr:rowOff>
    </xdr:to>
    <xdr:pic>
      <xdr:nvPicPr>
        <xdr:cNvPr id="26" name="Kép 25">
          <a:extLst>
            <a:ext uri="{FF2B5EF4-FFF2-40B4-BE49-F238E27FC236}">
              <a16:creationId xmlns:a16="http://schemas.microsoft.com/office/drawing/2014/main" id="{F7D38A2D-C268-40BA-B321-E1FFC2D7E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31384876"/>
          <a:ext cx="828674" cy="82867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1800225</xdr:colOff>
      <xdr:row>25</xdr:row>
      <xdr:rowOff>190500</xdr:rowOff>
    </xdr:from>
    <xdr:to>
      <xdr:col>1</xdr:col>
      <xdr:colOff>2628899</xdr:colOff>
      <xdr:row>25</xdr:row>
      <xdr:rowOff>1019174</xdr:rowOff>
    </xdr:to>
    <xdr:pic>
      <xdr:nvPicPr>
        <xdr:cNvPr id="27" name="Kép 26">
          <a:extLst>
            <a:ext uri="{FF2B5EF4-FFF2-40B4-BE49-F238E27FC236}">
              <a16:creationId xmlns:a16="http://schemas.microsoft.com/office/drawing/2014/main" id="{684053C8-A5E2-40BE-B707-66AA4BED1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3327976"/>
          <a:ext cx="828674" cy="828674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98777</xdr:colOff>
      <xdr:row>0</xdr:row>
      <xdr:rowOff>63500</xdr:rowOff>
    </xdr:from>
    <xdr:to>
      <xdr:col>8</xdr:col>
      <xdr:colOff>3105405</xdr:colOff>
      <xdr:row>2</xdr:row>
      <xdr:rowOff>1016000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423307BB-5397-CEAB-D900-727FB7AE0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4899055" y="63500"/>
          <a:ext cx="5511350" cy="18697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2" name="Kép 50" descr="ZQTVYL8DCSADVT0QMRXFLU0TR" hidden="1">
          <a:extLst>
            <a:ext uri="{FF2B5EF4-FFF2-40B4-BE49-F238E27FC236}">
              <a16:creationId xmlns:a16="http://schemas.microsoft.com/office/drawing/2014/main" id="{B357F825-2784-4C58-B5C4-4759EB4E3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160</xdr:row>
      <xdr:rowOff>0</xdr:rowOff>
    </xdr:from>
    <xdr:to>
      <xdr:col>0</xdr:col>
      <xdr:colOff>213360</xdr:colOff>
      <xdr:row>160</xdr:row>
      <xdr:rowOff>91440</xdr:rowOff>
    </xdr:to>
    <xdr:pic>
      <xdr:nvPicPr>
        <xdr:cNvPr id="3" name="Kép 51" descr="9D4GQ34QB727H10MA3SSAR2R9" hidden="1">
          <a:extLst>
            <a:ext uri="{FF2B5EF4-FFF2-40B4-BE49-F238E27FC236}">
              <a16:creationId xmlns:a16="http://schemas.microsoft.com/office/drawing/2014/main" id="{DBCCA745-E1B6-484F-8736-DAD7D334A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62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4" name="Kép 52" descr="1TM64TL2QIMYV7WYSV2VLGXY4" hidden="1">
          <a:extLst>
            <a:ext uri="{FF2B5EF4-FFF2-40B4-BE49-F238E27FC236}">
              <a16:creationId xmlns:a16="http://schemas.microsoft.com/office/drawing/2014/main" id="{105D053C-0937-41C5-9089-A4680ADF7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5" name="Kép 53" descr="D6ZNRZJ7EX4GZT9RO8LE0C905" hidden="1">
          <a:extLst>
            <a:ext uri="{FF2B5EF4-FFF2-40B4-BE49-F238E27FC236}">
              <a16:creationId xmlns:a16="http://schemas.microsoft.com/office/drawing/2014/main" id="{98D6C4D9-A0D9-46DB-B451-23CE03EF4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6" name="Kép 54" descr="MJ6976KI2UH1IE8M227DUYXMJ" hidden="1">
          <a:extLst>
            <a:ext uri="{FF2B5EF4-FFF2-40B4-BE49-F238E27FC236}">
              <a16:creationId xmlns:a16="http://schemas.microsoft.com/office/drawing/2014/main" id="{AE77ECC7-1BAB-48B9-A1C1-8A976E1DF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160</xdr:row>
      <xdr:rowOff>0</xdr:rowOff>
    </xdr:from>
    <xdr:to>
      <xdr:col>0</xdr:col>
      <xdr:colOff>213360</xdr:colOff>
      <xdr:row>160</xdr:row>
      <xdr:rowOff>91440</xdr:rowOff>
    </xdr:to>
    <xdr:pic>
      <xdr:nvPicPr>
        <xdr:cNvPr id="7" name="Kép 55" descr="MRI962L5PB0E0YWXCIBN82VJH" hidden="1">
          <a:extLst>
            <a:ext uri="{FF2B5EF4-FFF2-40B4-BE49-F238E27FC236}">
              <a16:creationId xmlns:a16="http://schemas.microsoft.com/office/drawing/2014/main" id="{8215E355-E111-4FB7-B8DC-CB78B2839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62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160</xdr:row>
      <xdr:rowOff>0</xdr:rowOff>
    </xdr:from>
    <xdr:to>
      <xdr:col>0</xdr:col>
      <xdr:colOff>213360</xdr:colOff>
      <xdr:row>160</xdr:row>
      <xdr:rowOff>91440</xdr:rowOff>
    </xdr:to>
    <xdr:pic>
      <xdr:nvPicPr>
        <xdr:cNvPr id="8" name="Kép 56" descr="OALR4L95ELQLZ1Y1LETHM1CS9" hidden="1">
          <a:extLst>
            <a:ext uri="{FF2B5EF4-FFF2-40B4-BE49-F238E27FC236}">
              <a16:creationId xmlns:a16="http://schemas.microsoft.com/office/drawing/2014/main" id="{956A5A9E-1848-4EA1-ABDD-2F4DE828A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62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9" name="Kép 57" descr="MEW27CPIFG44B7E7HEQUUF5QF" hidden="1">
          <a:extLst>
            <a:ext uri="{FF2B5EF4-FFF2-40B4-BE49-F238E27FC236}">
              <a16:creationId xmlns:a16="http://schemas.microsoft.com/office/drawing/2014/main" id="{18E7D0B7-4A89-4C71-A9C2-219886531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10" name="Kép 58" descr="U084VZL15IMB1OFRRAY6GVKAE" hidden="1">
          <a:extLst>
            <a:ext uri="{FF2B5EF4-FFF2-40B4-BE49-F238E27FC236}">
              <a16:creationId xmlns:a16="http://schemas.microsoft.com/office/drawing/2014/main" id="{F67DB28C-2EA5-4F5C-BA5B-28C2B7A74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11" name="Kép 59" descr="ZRF0KB1IYQSNV63CTXT25G67G" hidden="1">
          <a:extLst>
            <a:ext uri="{FF2B5EF4-FFF2-40B4-BE49-F238E27FC236}">
              <a16:creationId xmlns:a16="http://schemas.microsoft.com/office/drawing/2014/main" id="{A3C2F34E-08F7-4C03-A255-DB682633F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12" name="Kép 60" descr="78CUMI0OVLYJRSDRQ3V2YX812" hidden="1">
          <a:extLst>
            <a:ext uri="{FF2B5EF4-FFF2-40B4-BE49-F238E27FC236}">
              <a16:creationId xmlns:a16="http://schemas.microsoft.com/office/drawing/2014/main" id="{7B3741AA-2989-41E0-80B7-509915DF7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13" name="Kép 61" descr="TXSMH2MTH86CYKA26740RQPUC" hidden="1">
          <a:extLst>
            <a:ext uri="{FF2B5EF4-FFF2-40B4-BE49-F238E27FC236}">
              <a16:creationId xmlns:a16="http://schemas.microsoft.com/office/drawing/2014/main" id="{82F19EF0-474A-4E8E-AE73-19003BD22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14" name="Kép 62" descr="9BNF49V0R6VVYPHEVMJ3ABDQZ" hidden="1">
          <a:extLst>
            <a:ext uri="{FF2B5EF4-FFF2-40B4-BE49-F238E27FC236}">
              <a16:creationId xmlns:a16="http://schemas.microsoft.com/office/drawing/2014/main" id="{A409422B-3F45-4A6C-9DC9-987CE0274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15" name="Kép 63" descr="3INNIMMPDBB0JF37L81M6ID21" hidden="1">
          <a:extLst>
            <a:ext uri="{FF2B5EF4-FFF2-40B4-BE49-F238E27FC236}">
              <a16:creationId xmlns:a16="http://schemas.microsoft.com/office/drawing/2014/main" id="{BE0523F2-317E-4CE2-B3ED-1D564464A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16" name="Kép 64" descr="S9JM17GP1802LHN4GT14BJYIC" hidden="1">
          <a:extLst>
            <a:ext uri="{FF2B5EF4-FFF2-40B4-BE49-F238E27FC236}">
              <a16:creationId xmlns:a16="http://schemas.microsoft.com/office/drawing/2014/main" id="{1FD43935-AB6A-4F29-A273-35A1613B3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38100</xdr:colOff>
      <xdr:row>160</xdr:row>
      <xdr:rowOff>0</xdr:rowOff>
    </xdr:from>
    <xdr:to>
      <xdr:col>0</xdr:col>
      <xdr:colOff>175260</xdr:colOff>
      <xdr:row>160</xdr:row>
      <xdr:rowOff>91440</xdr:rowOff>
    </xdr:to>
    <xdr:pic>
      <xdr:nvPicPr>
        <xdr:cNvPr id="17" name="Kép 65" descr="9CN2Y88X8WYV1HWZG1QILY9BK" hidden="1">
          <a:extLst>
            <a:ext uri="{FF2B5EF4-FFF2-40B4-BE49-F238E27FC236}">
              <a16:creationId xmlns:a16="http://schemas.microsoft.com/office/drawing/2014/main" id="{8E0E99B6-4003-4457-865D-56B38DF6E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100" y="30480000"/>
          <a:ext cx="14097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B1:M40"/>
  <sheetViews>
    <sheetView showGridLines="0" tabSelected="1" zoomScale="40" zoomScaleNormal="40" zoomScaleSheetLayoutView="56" workbookViewId="0">
      <selection activeCell="H6" sqref="H6:I6"/>
    </sheetView>
  </sheetViews>
  <sheetFormatPr baseColWidth="10" defaultColWidth="9.1640625" defaultRowHeight="23"/>
  <cols>
    <col min="1" max="1" width="9.1640625" style="1"/>
    <col min="2" max="2" width="38.83203125" style="1" customWidth="1"/>
    <col min="3" max="3" width="31" style="2" customWidth="1"/>
    <col min="4" max="4" width="88.33203125" style="2" customWidth="1"/>
    <col min="5" max="5" width="89.6640625" style="3" customWidth="1"/>
    <col min="6" max="6" width="30.33203125" style="3" customWidth="1"/>
    <col min="7" max="7" width="37.33203125" style="3" bestFit="1" customWidth="1"/>
    <col min="8" max="8" width="32.6640625" style="3" bestFit="1" customWidth="1"/>
    <col min="9" max="9" width="43" style="3" customWidth="1"/>
    <col min="10" max="10" width="33" style="1" customWidth="1"/>
    <col min="11" max="16384" width="9.1640625" style="1"/>
  </cols>
  <sheetData>
    <row r="1" spans="2:12" ht="29.25" customHeight="1">
      <c r="B1" s="103" t="s">
        <v>228</v>
      </c>
      <c r="C1" s="103"/>
      <c r="D1" s="103"/>
      <c r="E1" s="103"/>
      <c r="F1" s="103"/>
      <c r="G1" s="103"/>
      <c r="H1" s="103"/>
      <c r="I1" s="103"/>
    </row>
    <row r="2" spans="2:12" ht="45.75" customHeight="1">
      <c r="B2" s="103"/>
      <c r="C2" s="103"/>
      <c r="D2" s="103"/>
      <c r="E2" s="103"/>
      <c r="F2" s="103"/>
      <c r="G2" s="103"/>
      <c r="H2" s="103"/>
      <c r="I2" s="103"/>
    </row>
    <row r="3" spans="2:12" ht="116.25" customHeight="1" thickBot="1">
      <c r="B3" s="103"/>
      <c r="C3" s="103"/>
      <c r="D3" s="103"/>
      <c r="E3" s="103"/>
      <c r="F3" s="103"/>
      <c r="G3" s="103"/>
      <c r="H3" s="103"/>
      <c r="I3" s="103"/>
    </row>
    <row r="4" spans="2:12" customFormat="1" ht="51" customHeight="1" thickBot="1">
      <c r="B4" s="85" t="s">
        <v>6</v>
      </c>
      <c r="C4" s="86"/>
      <c r="D4" s="87"/>
      <c r="E4" s="51"/>
      <c r="F4" s="85" t="s">
        <v>7</v>
      </c>
      <c r="G4" s="86"/>
      <c r="H4" s="86"/>
      <c r="I4" s="87"/>
    </row>
    <row r="5" spans="2:12" customFormat="1" ht="51" customHeight="1">
      <c r="B5" s="52" t="s">
        <v>8</v>
      </c>
      <c r="C5" s="88"/>
      <c r="D5" s="89"/>
      <c r="E5" s="51"/>
      <c r="F5" s="104" t="s">
        <v>9</v>
      </c>
      <c r="G5" s="105"/>
      <c r="H5" s="110"/>
      <c r="I5" s="89"/>
    </row>
    <row r="6" spans="2:12" customFormat="1" ht="51" customHeight="1">
      <c r="B6" s="53" t="s">
        <v>10</v>
      </c>
      <c r="C6" s="115"/>
      <c r="D6" s="116"/>
      <c r="E6" s="51"/>
      <c r="F6" s="106" t="s">
        <v>11</v>
      </c>
      <c r="G6" s="107"/>
      <c r="H6" s="111"/>
      <c r="I6" s="112"/>
    </row>
    <row r="7" spans="2:12" customFormat="1" ht="51" customHeight="1">
      <c r="B7" s="53" t="s">
        <v>12</v>
      </c>
      <c r="C7" s="115"/>
      <c r="D7" s="116"/>
      <c r="E7" s="51"/>
      <c r="F7" s="106" t="s">
        <v>13</v>
      </c>
      <c r="G7" s="107"/>
      <c r="H7" s="111"/>
      <c r="I7" s="112"/>
    </row>
    <row r="8" spans="2:12" customFormat="1" ht="51" customHeight="1" thickBot="1">
      <c r="B8" s="54" t="s">
        <v>14</v>
      </c>
      <c r="C8" s="117"/>
      <c r="D8" s="118"/>
      <c r="E8" s="51"/>
      <c r="F8" s="108" t="s">
        <v>15</v>
      </c>
      <c r="G8" s="109"/>
      <c r="H8" s="113"/>
      <c r="I8" s="114"/>
    </row>
    <row r="9" spans="2:12" customFormat="1" ht="30" customHeight="1" thickBot="1">
      <c r="B9" s="55"/>
      <c r="C9" s="55"/>
      <c r="D9" s="55"/>
      <c r="E9" s="55"/>
      <c r="F9" s="55"/>
      <c r="G9" s="55"/>
      <c r="H9" s="55"/>
      <c r="I9" s="55"/>
    </row>
    <row r="10" spans="2:12" customFormat="1" ht="51" customHeight="1" thickBot="1">
      <c r="B10" s="56"/>
      <c r="C10" s="57"/>
      <c r="D10" s="56"/>
      <c r="E10" s="56"/>
      <c r="F10" s="79" t="s">
        <v>16</v>
      </c>
      <c r="G10" s="80"/>
      <c r="H10" s="81"/>
      <c r="I10" s="82"/>
    </row>
    <row r="11" spans="2:12" customFormat="1" ht="51" customHeight="1" thickBot="1">
      <c r="B11" s="77" t="s">
        <v>17</v>
      </c>
      <c r="C11" s="83" t="s">
        <v>251</v>
      </c>
      <c r="D11" s="84"/>
      <c r="E11" s="58"/>
      <c r="F11" s="102"/>
      <c r="G11" s="102"/>
      <c r="H11" s="102"/>
      <c r="I11" s="102"/>
    </row>
    <row r="12" spans="2:12" s="17" customFormat="1" ht="81" customHeight="1">
      <c r="B12" s="59"/>
      <c r="C12" s="60" t="s">
        <v>2</v>
      </c>
      <c r="D12" s="61" t="s">
        <v>19</v>
      </c>
      <c r="E12" s="62" t="s">
        <v>3</v>
      </c>
      <c r="F12" s="62" t="s">
        <v>4</v>
      </c>
      <c r="G12" s="62" t="s">
        <v>29</v>
      </c>
      <c r="H12" s="63" t="s">
        <v>226</v>
      </c>
      <c r="I12" s="60" t="s">
        <v>0</v>
      </c>
    </row>
    <row r="13" spans="2:12" s="2" customFormat="1" ht="150" customHeight="1">
      <c r="B13" s="64"/>
      <c r="C13" s="65">
        <v>9104460</v>
      </c>
      <c r="D13" s="66" t="s">
        <v>218</v>
      </c>
      <c r="E13" s="67" t="s">
        <v>227</v>
      </c>
      <c r="F13" s="68" t="s">
        <v>18</v>
      </c>
      <c r="G13" s="69">
        <v>21990</v>
      </c>
      <c r="H13" s="70"/>
      <c r="I13" s="69">
        <f>G13*H13</f>
        <v>0</v>
      </c>
    </row>
    <row r="14" spans="2:12" s="2" customFormat="1" ht="150" customHeight="1">
      <c r="B14" s="64"/>
      <c r="C14" s="65">
        <v>9104480</v>
      </c>
      <c r="D14" s="66" t="s">
        <v>229</v>
      </c>
      <c r="E14" s="67" t="s">
        <v>245</v>
      </c>
      <c r="F14" s="68" t="s">
        <v>18</v>
      </c>
      <c r="G14" s="69">
        <v>19900</v>
      </c>
      <c r="H14" s="70"/>
      <c r="I14" s="69">
        <f>G14*H14</f>
        <v>0</v>
      </c>
    </row>
    <row r="15" spans="2:12" s="2" customFormat="1" ht="150" customHeight="1">
      <c r="B15" s="64"/>
      <c r="C15" s="65">
        <v>9104500</v>
      </c>
      <c r="D15" s="66" t="s">
        <v>219</v>
      </c>
      <c r="E15" s="67" t="s">
        <v>252</v>
      </c>
      <c r="F15" s="68" t="s">
        <v>18</v>
      </c>
      <c r="G15" s="69">
        <v>14900</v>
      </c>
      <c r="H15" s="70"/>
      <c r="I15" s="69">
        <f t="shared" ref="I15:I34" si="0">G15*H15</f>
        <v>0</v>
      </c>
      <c r="K15"/>
    </row>
    <row r="16" spans="2:12" s="2" customFormat="1" ht="150" customHeight="1">
      <c r="B16" s="64"/>
      <c r="C16" s="65">
        <v>9104520</v>
      </c>
      <c r="D16" s="66" t="s">
        <v>219</v>
      </c>
      <c r="E16" s="67" t="s">
        <v>252</v>
      </c>
      <c r="F16" s="68" t="s">
        <v>220</v>
      </c>
      <c r="G16" s="69">
        <v>11900</v>
      </c>
      <c r="H16" s="70"/>
      <c r="I16" s="69">
        <f t="shared" si="0"/>
        <v>0</v>
      </c>
      <c r="K16" s="16"/>
      <c r="L16"/>
    </row>
    <row r="17" spans="2:13" s="2" customFormat="1" ht="150" customHeight="1">
      <c r="B17" s="64"/>
      <c r="C17" s="65">
        <v>9104540</v>
      </c>
      <c r="D17" s="66" t="s">
        <v>231</v>
      </c>
      <c r="E17" s="67" t="s">
        <v>244</v>
      </c>
      <c r="F17" s="68" t="s">
        <v>230</v>
      </c>
      <c r="G17" s="69">
        <v>14900</v>
      </c>
      <c r="H17" s="70"/>
      <c r="I17" s="69">
        <f t="shared" si="0"/>
        <v>0</v>
      </c>
      <c r="K17"/>
      <c r="L17"/>
    </row>
    <row r="18" spans="2:13" s="2" customFormat="1" ht="150" customHeight="1">
      <c r="B18" s="64"/>
      <c r="C18" s="65">
        <v>9104560</v>
      </c>
      <c r="D18" s="66" t="s">
        <v>232</v>
      </c>
      <c r="E18" s="67" t="s">
        <v>243</v>
      </c>
      <c r="F18" s="68" t="s">
        <v>230</v>
      </c>
      <c r="G18" s="69">
        <v>14900</v>
      </c>
      <c r="H18" s="70"/>
      <c r="I18" s="69">
        <f t="shared" si="0"/>
        <v>0</v>
      </c>
      <c r="K18" s="16"/>
      <c r="L18"/>
    </row>
    <row r="19" spans="2:13" s="2" customFormat="1" ht="150" customHeight="1">
      <c r="B19" s="64"/>
      <c r="C19" s="65">
        <v>9104580</v>
      </c>
      <c r="D19" s="66" t="s">
        <v>233</v>
      </c>
      <c r="E19" s="67" t="s">
        <v>253</v>
      </c>
      <c r="F19" s="68" t="s">
        <v>18</v>
      </c>
      <c r="G19" s="69">
        <v>28900</v>
      </c>
      <c r="H19" s="70"/>
      <c r="I19" s="69">
        <f t="shared" si="0"/>
        <v>0</v>
      </c>
      <c r="K19" s="16"/>
      <c r="L19"/>
    </row>
    <row r="20" spans="2:13" s="2" customFormat="1" ht="150" customHeight="1">
      <c r="B20" s="64"/>
      <c r="C20" s="65">
        <v>9104600</v>
      </c>
      <c r="D20" s="66" t="s">
        <v>221</v>
      </c>
      <c r="E20" s="67" t="s">
        <v>247</v>
      </c>
      <c r="F20" s="68" t="s">
        <v>18</v>
      </c>
      <c r="G20" s="69">
        <v>22900</v>
      </c>
      <c r="H20" s="70"/>
      <c r="I20" s="69">
        <f t="shared" si="0"/>
        <v>0</v>
      </c>
      <c r="K20" s="16"/>
    </row>
    <row r="21" spans="2:13" s="2" customFormat="1" ht="150" customHeight="1">
      <c r="B21" s="64"/>
      <c r="C21" s="65">
        <v>9104860</v>
      </c>
      <c r="D21" s="66" t="s">
        <v>221</v>
      </c>
      <c r="E21" s="67" t="s">
        <v>247</v>
      </c>
      <c r="F21" s="68" t="s">
        <v>220</v>
      </c>
      <c r="G21" s="69">
        <v>16900</v>
      </c>
      <c r="H21" s="70"/>
      <c r="I21" s="69">
        <f t="shared" si="0"/>
        <v>0</v>
      </c>
    </row>
    <row r="22" spans="2:13" s="2" customFormat="1" ht="150" customHeight="1">
      <c r="B22" s="64"/>
      <c r="C22" s="65">
        <v>9104640</v>
      </c>
      <c r="D22" s="66" t="s">
        <v>222</v>
      </c>
      <c r="E22" s="67" t="s">
        <v>254</v>
      </c>
      <c r="F22" s="68" t="s">
        <v>18</v>
      </c>
      <c r="G22" s="69">
        <v>19900</v>
      </c>
      <c r="H22" s="70"/>
      <c r="I22" s="69">
        <f t="shared" si="0"/>
        <v>0</v>
      </c>
      <c r="K22"/>
    </row>
    <row r="23" spans="2:13" s="2" customFormat="1" ht="150" customHeight="1">
      <c r="B23" s="64"/>
      <c r="C23" s="65">
        <v>9104660</v>
      </c>
      <c r="D23" s="66" t="s">
        <v>222</v>
      </c>
      <c r="E23" s="67" t="s">
        <v>255</v>
      </c>
      <c r="F23" s="68" t="s">
        <v>220</v>
      </c>
      <c r="G23" s="69">
        <v>13900</v>
      </c>
      <c r="H23" s="70"/>
      <c r="I23" s="69">
        <f t="shared" si="0"/>
        <v>0</v>
      </c>
      <c r="M23"/>
    </row>
    <row r="24" spans="2:13" s="2" customFormat="1" ht="150" customHeight="1">
      <c r="B24" s="71"/>
      <c r="C24" s="72">
        <v>9104680</v>
      </c>
      <c r="D24" s="66" t="s">
        <v>234</v>
      </c>
      <c r="E24" s="67" t="s">
        <v>246</v>
      </c>
      <c r="F24" s="68" t="s">
        <v>230</v>
      </c>
      <c r="G24" s="69">
        <v>9200</v>
      </c>
      <c r="H24" s="70"/>
      <c r="I24" s="69">
        <f t="shared" si="0"/>
        <v>0</v>
      </c>
      <c r="L24" s="16"/>
    </row>
    <row r="25" spans="2:13" s="2" customFormat="1" ht="150" customHeight="1">
      <c r="B25" s="71"/>
      <c r="C25" s="72">
        <v>9104720</v>
      </c>
      <c r="D25" s="66" t="s">
        <v>223</v>
      </c>
      <c r="E25" s="67" t="s">
        <v>248</v>
      </c>
      <c r="F25" s="68" t="s">
        <v>18</v>
      </c>
      <c r="G25" s="69">
        <v>17900</v>
      </c>
      <c r="H25" s="70"/>
      <c r="I25" s="69">
        <f t="shared" si="0"/>
        <v>0</v>
      </c>
      <c r="K25"/>
      <c r="L25"/>
    </row>
    <row r="26" spans="2:13" s="2" customFormat="1" ht="150" customHeight="1">
      <c r="B26" s="71"/>
      <c r="C26" s="72">
        <v>9104700</v>
      </c>
      <c r="D26" s="66" t="s">
        <v>223</v>
      </c>
      <c r="E26" s="67" t="s">
        <v>248</v>
      </c>
      <c r="F26" s="68" t="s">
        <v>220</v>
      </c>
      <c r="G26" s="69">
        <v>11900</v>
      </c>
      <c r="H26" s="70"/>
      <c r="I26" s="69">
        <f>G26*H26</f>
        <v>0</v>
      </c>
      <c r="L26" s="16"/>
    </row>
    <row r="27" spans="2:13" s="2" customFormat="1" ht="150" customHeight="1">
      <c r="B27" s="71"/>
      <c r="C27" s="72">
        <v>9104740</v>
      </c>
      <c r="D27" s="66" t="s">
        <v>235</v>
      </c>
      <c r="E27" s="67" t="s">
        <v>256</v>
      </c>
      <c r="F27" s="68" t="s">
        <v>18</v>
      </c>
      <c r="G27" s="69">
        <v>29900</v>
      </c>
      <c r="H27" s="70"/>
      <c r="I27" s="69">
        <f t="shared" si="0"/>
        <v>0</v>
      </c>
      <c r="L27"/>
    </row>
    <row r="28" spans="2:13" s="2" customFormat="1" ht="150" customHeight="1">
      <c r="B28" s="71"/>
      <c r="C28" s="72">
        <v>9106550</v>
      </c>
      <c r="D28" s="66" t="s">
        <v>237</v>
      </c>
      <c r="E28" s="67" t="s">
        <v>256</v>
      </c>
      <c r="F28" s="68" t="s">
        <v>236</v>
      </c>
      <c r="G28" s="69">
        <v>34900</v>
      </c>
      <c r="H28" s="70"/>
      <c r="I28" s="69">
        <f t="shared" si="0"/>
        <v>0</v>
      </c>
      <c r="K28"/>
      <c r="L28"/>
    </row>
    <row r="29" spans="2:13" s="2" customFormat="1" ht="150" customHeight="1">
      <c r="B29" s="71"/>
      <c r="C29" s="72">
        <v>9104760</v>
      </c>
      <c r="D29" s="66" t="s">
        <v>238</v>
      </c>
      <c r="E29" s="67" t="s">
        <v>250</v>
      </c>
      <c r="F29" s="68" t="s">
        <v>18</v>
      </c>
      <c r="G29" s="69">
        <v>19900</v>
      </c>
      <c r="H29" s="70"/>
      <c r="I29" s="69">
        <f t="shared" si="0"/>
        <v>0</v>
      </c>
      <c r="K29"/>
      <c r="L29"/>
    </row>
    <row r="30" spans="2:13" s="2" customFormat="1" ht="150" customHeight="1">
      <c r="B30" s="71"/>
      <c r="C30" s="72">
        <v>9104780</v>
      </c>
      <c r="D30" s="66" t="s">
        <v>239</v>
      </c>
      <c r="E30" s="67" t="s">
        <v>252</v>
      </c>
      <c r="F30" s="68" t="s">
        <v>18</v>
      </c>
      <c r="G30" s="69">
        <v>13490</v>
      </c>
      <c r="H30" s="70"/>
      <c r="I30" s="69">
        <f t="shared" si="0"/>
        <v>0</v>
      </c>
      <c r="K30"/>
      <c r="L30"/>
    </row>
    <row r="31" spans="2:13" s="2" customFormat="1" ht="150" customHeight="1">
      <c r="B31" s="71"/>
      <c r="C31" s="72">
        <v>9104800</v>
      </c>
      <c r="D31" s="66" t="s">
        <v>240</v>
      </c>
      <c r="E31" s="67" t="s">
        <v>257</v>
      </c>
      <c r="F31" s="68" t="s">
        <v>18</v>
      </c>
      <c r="G31" s="69">
        <v>17900</v>
      </c>
      <c r="H31" s="70"/>
      <c r="I31" s="69">
        <f t="shared" si="0"/>
        <v>0</v>
      </c>
      <c r="L31"/>
    </row>
    <row r="32" spans="2:13" s="2" customFormat="1" ht="150" customHeight="1">
      <c r="B32" s="73"/>
      <c r="C32" s="72">
        <v>9104820</v>
      </c>
      <c r="D32" s="66" t="s">
        <v>224</v>
      </c>
      <c r="E32" s="67" t="s">
        <v>258</v>
      </c>
      <c r="F32" s="68" t="s">
        <v>18</v>
      </c>
      <c r="G32" s="69">
        <v>17900</v>
      </c>
      <c r="H32" s="70"/>
      <c r="I32" s="69">
        <f t="shared" si="0"/>
        <v>0</v>
      </c>
      <c r="M32"/>
    </row>
    <row r="33" spans="2:12" s="2" customFormat="1" ht="150" customHeight="1">
      <c r="B33" s="64"/>
      <c r="C33" s="72">
        <v>9104840</v>
      </c>
      <c r="D33" s="66" t="s">
        <v>225</v>
      </c>
      <c r="E33" s="67" t="s">
        <v>259</v>
      </c>
      <c r="F33" s="68" t="s">
        <v>18</v>
      </c>
      <c r="G33" s="69">
        <v>19900</v>
      </c>
      <c r="H33" s="70"/>
      <c r="I33" s="69">
        <f t="shared" si="0"/>
        <v>0</v>
      </c>
      <c r="K33" s="16"/>
      <c r="L33" s="16"/>
    </row>
    <row r="34" spans="2:12" s="2" customFormat="1" ht="150" customHeight="1">
      <c r="B34" s="64"/>
      <c r="C34" s="72">
        <v>9104880</v>
      </c>
      <c r="D34" s="66" t="s">
        <v>241</v>
      </c>
      <c r="E34" s="67" t="s">
        <v>249</v>
      </c>
      <c r="F34" s="68" t="s">
        <v>18</v>
      </c>
      <c r="G34" s="69">
        <v>22900</v>
      </c>
      <c r="H34" s="70"/>
      <c r="I34" s="69">
        <f t="shared" si="0"/>
        <v>0</v>
      </c>
      <c r="K34" s="16"/>
      <c r="L34" s="16"/>
    </row>
    <row r="35" spans="2:12" s="2" customFormat="1" ht="150" customHeight="1">
      <c r="B35" s="64"/>
      <c r="C35" s="72">
        <v>9105660</v>
      </c>
      <c r="D35" s="66" t="s">
        <v>241</v>
      </c>
      <c r="E35" s="67" t="s">
        <v>249</v>
      </c>
      <c r="F35" s="68" t="s">
        <v>236</v>
      </c>
      <c r="G35" s="69">
        <v>28900</v>
      </c>
      <c r="H35" s="70"/>
      <c r="I35" s="69">
        <f>G35*H35</f>
        <v>0</v>
      </c>
      <c r="K35" s="16"/>
      <c r="L35" s="16"/>
    </row>
    <row r="36" spans="2:12" s="2" customFormat="1" ht="59.25" customHeight="1">
      <c r="B36" s="99" t="s">
        <v>5</v>
      </c>
      <c r="C36" s="100"/>
      <c r="D36" s="100"/>
      <c r="E36" s="100"/>
      <c r="F36" s="100"/>
      <c r="G36" s="100"/>
      <c r="H36" s="101"/>
      <c r="I36" s="78">
        <f>SUM(I13:I34)</f>
        <v>0</v>
      </c>
    </row>
    <row r="37" spans="2:12" s="18" customFormat="1" ht="30">
      <c r="B37" s="96" t="s">
        <v>1</v>
      </c>
      <c r="C37" s="97"/>
      <c r="D37" s="97"/>
      <c r="E37" s="97"/>
      <c r="F37" s="97"/>
      <c r="G37" s="97"/>
      <c r="H37" s="97"/>
      <c r="I37" s="98"/>
      <c r="J37" s="1"/>
    </row>
    <row r="38" spans="2:12" ht="23.25" customHeight="1">
      <c r="B38" s="90" t="s">
        <v>242</v>
      </c>
      <c r="C38" s="91"/>
      <c r="D38" s="91"/>
      <c r="E38" s="91"/>
      <c r="F38" s="91"/>
      <c r="G38" s="91"/>
      <c r="H38" s="91"/>
      <c r="I38" s="92"/>
    </row>
    <row r="39" spans="2:12" ht="23.25" customHeight="1">
      <c r="B39" s="93"/>
      <c r="C39" s="94"/>
      <c r="D39" s="94"/>
      <c r="E39" s="94"/>
      <c r="F39" s="94"/>
      <c r="G39" s="94"/>
      <c r="H39" s="94"/>
      <c r="I39" s="95"/>
    </row>
    <row r="40" spans="2:12">
      <c r="B40" s="74"/>
      <c r="C40" s="75"/>
      <c r="D40" s="75"/>
      <c r="E40" s="76"/>
      <c r="F40" s="76"/>
      <c r="G40" s="76"/>
      <c r="H40" s="76"/>
      <c r="I40" s="76"/>
    </row>
  </sheetData>
  <sheetProtection algorithmName="SHA-512" hashValue="7dsk0SjRJaocvxYDjI6ThqKgZd8MHbpzFIiYlDmXzdDa8vfsCBCaJ68NO79qq/31mVma2GzGbS1mqMMymseQbA==" saltValue="VXtsLvO0lLdTUxPe9+Xp1g==" spinCount="100000" sheet="1" selectLockedCells="1"/>
  <mergeCells count="22">
    <mergeCell ref="B38:I39"/>
    <mergeCell ref="B37:I37"/>
    <mergeCell ref="B36:H36"/>
    <mergeCell ref="F11:I11"/>
    <mergeCell ref="B1:I3"/>
    <mergeCell ref="F5:G5"/>
    <mergeCell ref="F6:G6"/>
    <mergeCell ref="F7:G7"/>
    <mergeCell ref="F8:G8"/>
    <mergeCell ref="H5:I5"/>
    <mergeCell ref="H6:I6"/>
    <mergeCell ref="H7:I7"/>
    <mergeCell ref="H8:I8"/>
    <mergeCell ref="C6:D6"/>
    <mergeCell ref="C7:D7"/>
    <mergeCell ref="C8:D8"/>
    <mergeCell ref="F10:G10"/>
    <mergeCell ref="H10:I10"/>
    <mergeCell ref="C11:D11"/>
    <mergeCell ref="B4:D4"/>
    <mergeCell ref="C5:D5"/>
    <mergeCell ref="F4:I4"/>
  </mergeCells>
  <printOptions horizontalCentered="1"/>
  <pageMargins left="0" right="0" top="0.39370078740157499" bottom="0" header="0" footer="0"/>
  <pageSetup paperSize="8" scale="35" fitToHeight="0" orientation="portrait" r:id="rId1"/>
  <rowBreaks count="1" manualBreakCount="1">
    <brk id="26" min="1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0804B-FE4A-4A0D-B078-84C1E8C4D550}">
  <dimension ref="A1:H183"/>
  <sheetViews>
    <sheetView topLeftCell="A10" workbookViewId="0">
      <selection activeCell="A181" sqref="A181"/>
    </sheetView>
  </sheetViews>
  <sheetFormatPr baseColWidth="10" defaultColWidth="9.1640625" defaultRowHeight="15"/>
  <cols>
    <col min="1" max="1" width="10.83203125" style="19" customWidth="1"/>
    <col min="2" max="2" width="36.33203125" style="19" customWidth="1"/>
    <col min="3" max="3" width="20" style="19" customWidth="1"/>
    <col min="4" max="4" width="22.6640625" style="19" customWidth="1"/>
    <col min="5" max="5" width="21.33203125" style="19" customWidth="1"/>
    <col min="6" max="6" width="11.33203125" style="19" customWidth="1"/>
    <col min="7" max="7" width="37.33203125" style="19" bestFit="1" customWidth="1"/>
    <col min="8" max="16384" width="9.1640625" style="19"/>
  </cols>
  <sheetData>
    <row r="1" spans="1:8" ht="51.5" customHeight="1">
      <c r="A1" s="50" t="s">
        <v>217</v>
      </c>
      <c r="B1" s="50" t="s">
        <v>216</v>
      </c>
      <c r="C1" s="49" t="s">
        <v>215</v>
      </c>
      <c r="D1" s="48" t="s">
        <v>214</v>
      </c>
      <c r="E1" s="47" t="s">
        <v>213</v>
      </c>
      <c r="F1" s="46" t="s">
        <v>212</v>
      </c>
      <c r="G1" s="45" t="s">
        <v>211</v>
      </c>
      <c r="H1" s="19">
        <v>1.0549999999999999</v>
      </c>
    </row>
    <row r="2" spans="1:8">
      <c r="A2" s="35">
        <v>9070960</v>
      </c>
      <c r="B2" s="35" t="s">
        <v>210</v>
      </c>
      <c r="C2" s="28">
        <v>30889.595456000006</v>
      </c>
      <c r="D2" s="34">
        <v>17543.182860000001</v>
      </c>
      <c r="E2" s="34">
        <v>19122.069317400001</v>
      </c>
      <c r="F2" s="33" t="s">
        <v>43</v>
      </c>
      <c r="G2" s="20"/>
      <c r="H2" s="20">
        <f t="shared" ref="H2:H33" si="0">C2*$H$1</f>
        <v>32588.523206080004</v>
      </c>
    </row>
    <row r="3" spans="1:8">
      <c r="A3" s="35">
        <v>9031270</v>
      </c>
      <c r="B3" s="35" t="s">
        <v>209</v>
      </c>
      <c r="C3" s="28">
        <v>17587.804</v>
      </c>
      <c r="D3" s="34">
        <v>10487.33322</v>
      </c>
      <c r="E3" s="34">
        <v>11431.193209800002</v>
      </c>
      <c r="F3" s="33" t="s">
        <v>43</v>
      </c>
      <c r="H3" s="20">
        <f t="shared" si="0"/>
        <v>18555.13322</v>
      </c>
    </row>
    <row r="4" spans="1:8">
      <c r="A4" s="35">
        <v>9046280</v>
      </c>
      <c r="B4" s="35" t="s">
        <v>208</v>
      </c>
      <c r="C4" s="28">
        <v>14513.997024000002</v>
      </c>
      <c r="D4" s="34">
        <v>8653.6463999999996</v>
      </c>
      <c r="E4" s="34">
        <v>9432.4745760000005</v>
      </c>
      <c r="F4" s="33" t="s">
        <v>43</v>
      </c>
      <c r="H4" s="20">
        <f t="shared" si="0"/>
        <v>15312.266860320002</v>
      </c>
    </row>
    <row r="5" spans="1:8">
      <c r="A5" s="35">
        <v>9077450</v>
      </c>
      <c r="B5" s="35" t="s">
        <v>207</v>
      </c>
      <c r="C5" s="28">
        <v>17334.810204000001</v>
      </c>
      <c r="D5" s="34">
        <v>9863.0716800000009</v>
      </c>
      <c r="E5" s="34">
        <v>10750.748131200002</v>
      </c>
      <c r="F5" s="33" t="s">
        <v>43</v>
      </c>
      <c r="H5" s="20">
        <f t="shared" si="0"/>
        <v>18288.224765219999</v>
      </c>
    </row>
    <row r="6" spans="1:8">
      <c r="A6" s="35">
        <v>3004520</v>
      </c>
      <c r="B6" s="35" t="s">
        <v>206</v>
      </c>
      <c r="C6" s="28">
        <v>23494.600328</v>
      </c>
      <c r="D6" s="34">
        <v>15089.14428</v>
      </c>
      <c r="E6" s="34">
        <v>16447.167265200002</v>
      </c>
      <c r="F6" s="33" t="s">
        <v>43</v>
      </c>
      <c r="H6" s="20">
        <f t="shared" si="0"/>
        <v>24786.80334604</v>
      </c>
    </row>
    <row r="7" spans="1:8">
      <c r="A7" s="35">
        <v>3001260</v>
      </c>
      <c r="B7" s="35" t="s">
        <v>205</v>
      </c>
      <c r="C7" s="28">
        <v>29766.681816000004</v>
      </c>
      <c r="D7" s="34">
        <v>19116.217680000002</v>
      </c>
      <c r="E7" s="34">
        <v>20836.677271200002</v>
      </c>
      <c r="F7" s="33" t="s">
        <v>43</v>
      </c>
      <c r="H7" s="20">
        <f t="shared" si="0"/>
        <v>31403.849315880001</v>
      </c>
    </row>
    <row r="8" spans="1:8">
      <c r="A8" s="35">
        <v>10000009</v>
      </c>
      <c r="B8" s="35" t="s">
        <v>204</v>
      </c>
      <c r="C8" s="28">
        <v>2930.3987280000006</v>
      </c>
      <c r="D8" s="34">
        <v>1988.77476</v>
      </c>
      <c r="E8" s="34">
        <v>2167.7644884000001</v>
      </c>
      <c r="F8" s="33" t="s">
        <v>43</v>
      </c>
      <c r="H8" s="20">
        <f t="shared" si="0"/>
        <v>3091.5706580400006</v>
      </c>
    </row>
    <row r="9" spans="1:8">
      <c r="A9" s="35">
        <v>10000218</v>
      </c>
      <c r="B9" s="35" t="s">
        <v>203</v>
      </c>
      <c r="C9" s="28">
        <v>8665.3757399999995</v>
      </c>
      <c r="D9" s="34">
        <v>5877.7025999999996</v>
      </c>
      <c r="E9" s="34">
        <v>6406.6958340000001</v>
      </c>
      <c r="F9" s="33" t="s">
        <v>43</v>
      </c>
      <c r="H9" s="20">
        <f t="shared" si="0"/>
        <v>9141.9714056999983</v>
      </c>
    </row>
    <row r="10" spans="1:8">
      <c r="A10" s="35">
        <v>10036441</v>
      </c>
      <c r="B10" s="35" t="s">
        <v>202</v>
      </c>
      <c r="C10" s="28">
        <v>2424.074509803922</v>
      </c>
      <c r="D10" s="34">
        <v>5609.2310399999997</v>
      </c>
      <c r="E10" s="34">
        <v>6114.0618335999998</v>
      </c>
      <c r="F10" s="33" t="s">
        <v>43</v>
      </c>
      <c r="H10" s="20">
        <f t="shared" si="0"/>
        <v>2557.3986078431376</v>
      </c>
    </row>
    <row r="11" spans="1:8">
      <c r="A11" s="35">
        <v>10038286</v>
      </c>
      <c r="B11" s="35" t="s">
        <v>201</v>
      </c>
      <c r="C11" s="28">
        <v>2433.2219607843135</v>
      </c>
      <c r="D11" s="34">
        <v>2093.0355600000003</v>
      </c>
      <c r="E11" s="34">
        <v>2281.4087604000006</v>
      </c>
      <c r="F11" s="33" t="s">
        <v>43</v>
      </c>
      <c r="H11" s="20">
        <f t="shared" si="0"/>
        <v>2567.0491686274504</v>
      </c>
    </row>
    <row r="12" spans="1:8">
      <c r="A12" s="35">
        <v>10038283</v>
      </c>
      <c r="B12" s="35" t="s">
        <v>200</v>
      </c>
      <c r="C12" s="28">
        <v>2433.2219607843135</v>
      </c>
      <c r="D12" s="34">
        <v>2093.0355600000003</v>
      </c>
      <c r="E12" s="34">
        <v>2281.4087604000006</v>
      </c>
      <c r="F12" s="33" t="s">
        <v>43</v>
      </c>
      <c r="H12" s="20">
        <f t="shared" si="0"/>
        <v>2567.0491686274504</v>
      </c>
    </row>
    <row r="13" spans="1:8">
      <c r="A13" s="35">
        <v>10038285</v>
      </c>
      <c r="B13" s="35" t="s">
        <v>199</v>
      </c>
      <c r="C13" s="28">
        <v>2433.2219607843135</v>
      </c>
      <c r="D13" s="34">
        <v>2093.0355600000003</v>
      </c>
      <c r="E13" s="34">
        <v>2281.4087604000006</v>
      </c>
      <c r="F13" s="33" t="s">
        <v>43</v>
      </c>
      <c r="H13" s="20">
        <f t="shared" si="0"/>
        <v>2567.0491686274504</v>
      </c>
    </row>
    <row r="14" spans="1:8">
      <c r="A14" s="35">
        <v>10038281</v>
      </c>
      <c r="B14" s="35" t="s">
        <v>198</v>
      </c>
      <c r="C14" s="28">
        <v>2433.2219607843135</v>
      </c>
      <c r="D14" s="34">
        <v>2093.0355600000003</v>
      </c>
      <c r="E14" s="34">
        <v>2281.4087604000006</v>
      </c>
      <c r="F14" s="33" t="s">
        <v>43</v>
      </c>
      <c r="H14" s="20">
        <f t="shared" si="0"/>
        <v>2567.0491686274504</v>
      </c>
    </row>
    <row r="15" spans="1:8">
      <c r="A15" s="35">
        <v>10039123</v>
      </c>
      <c r="B15" s="35" t="s">
        <v>197</v>
      </c>
      <c r="C15" s="28">
        <v>4308.4494117647064</v>
      </c>
      <c r="D15" s="34">
        <v>3460.1553000000004</v>
      </c>
      <c r="E15" s="34">
        <v>3771.5692770000005</v>
      </c>
      <c r="F15" s="33" t="s">
        <v>43</v>
      </c>
      <c r="H15" s="20">
        <f t="shared" si="0"/>
        <v>4545.4141294117653</v>
      </c>
    </row>
    <row r="16" spans="1:8">
      <c r="A16" s="35">
        <v>3005780</v>
      </c>
      <c r="B16" s="35" t="s">
        <v>196</v>
      </c>
      <c r="C16" s="28">
        <v>15226.979540000002</v>
      </c>
      <c r="D16" s="34">
        <v>9778.3597800000007</v>
      </c>
      <c r="E16" s="34">
        <v>10658.412160200001</v>
      </c>
      <c r="F16" s="33" t="s">
        <v>43</v>
      </c>
      <c r="H16" s="20">
        <f t="shared" si="0"/>
        <v>16064.463414700002</v>
      </c>
    </row>
    <row r="17" spans="1:8">
      <c r="A17" s="35">
        <v>3018350</v>
      </c>
      <c r="B17" s="35" t="s">
        <v>195</v>
      </c>
      <c r="C17" s="28">
        <v>26552.276311334401</v>
      </c>
      <c r="D17" s="34">
        <v>11950.894200000001</v>
      </c>
      <c r="E17" s="34">
        <v>13026.474678000002</v>
      </c>
      <c r="F17" s="33" t="s">
        <v>43</v>
      </c>
      <c r="H17" s="20">
        <f t="shared" si="0"/>
        <v>28012.651508457791</v>
      </c>
    </row>
    <row r="18" spans="1:8">
      <c r="A18" s="35">
        <v>3020980</v>
      </c>
      <c r="B18" s="35" t="s">
        <v>194</v>
      </c>
      <c r="C18" s="28">
        <v>32449.498380000005</v>
      </c>
      <c r="D18" s="34">
        <v>20839.127400000001</v>
      </c>
      <c r="E18" s="34">
        <v>22714.648866000003</v>
      </c>
      <c r="F18" s="33" t="s">
        <v>43</v>
      </c>
      <c r="H18" s="20">
        <f t="shared" si="0"/>
        <v>34234.220790900006</v>
      </c>
    </row>
    <row r="19" spans="1:8">
      <c r="A19" s="35">
        <v>9029390</v>
      </c>
      <c r="B19" s="35" t="s">
        <v>193</v>
      </c>
      <c r="C19" s="28">
        <v>27706.202932000004</v>
      </c>
      <c r="D19" s="34">
        <v>16521.427019999999</v>
      </c>
      <c r="E19" s="34">
        <v>18008.355451800002</v>
      </c>
      <c r="F19" s="33" t="s">
        <v>43</v>
      </c>
      <c r="H19" s="20">
        <f t="shared" si="0"/>
        <v>29230.044093260003</v>
      </c>
    </row>
    <row r="20" spans="1:8">
      <c r="A20" s="35">
        <v>9013660</v>
      </c>
      <c r="B20" s="35" t="s">
        <v>192</v>
      </c>
      <c r="C20" s="28">
        <v>55681.634555999997</v>
      </c>
      <c r="D20" s="34">
        <v>24870.110580000004</v>
      </c>
      <c r="E20" s="34">
        <v>27108.420532200005</v>
      </c>
      <c r="F20" s="33" t="s">
        <v>43</v>
      </c>
      <c r="H20" s="20">
        <f t="shared" si="0"/>
        <v>58744.124456579993</v>
      </c>
    </row>
    <row r="21" spans="1:8">
      <c r="A21" s="35">
        <v>9013690</v>
      </c>
      <c r="B21" s="35" t="s">
        <v>191</v>
      </c>
      <c r="C21" s="28">
        <v>65808.150936000005</v>
      </c>
      <c r="D21" s="34">
        <v>27648.660899999999</v>
      </c>
      <c r="E21" s="34">
        <v>30137.040381000003</v>
      </c>
      <c r="F21" s="33" t="s">
        <v>43</v>
      </c>
      <c r="H21" s="20">
        <f t="shared" si="0"/>
        <v>69427.599237479997</v>
      </c>
    </row>
    <row r="22" spans="1:8">
      <c r="A22" s="35">
        <v>9051130</v>
      </c>
      <c r="B22" s="35" t="s">
        <v>190</v>
      </c>
      <c r="C22" s="28">
        <v>43491</v>
      </c>
      <c r="D22" s="34">
        <v>44975.5026</v>
      </c>
      <c r="E22" s="34">
        <v>49023.297834000005</v>
      </c>
      <c r="F22" s="33" t="s">
        <v>43</v>
      </c>
      <c r="H22" s="20">
        <f t="shared" si="0"/>
        <v>45883.004999999997</v>
      </c>
    </row>
    <row r="23" spans="1:8">
      <c r="A23" s="35">
        <v>9013760</v>
      </c>
      <c r="B23" s="35" t="s">
        <v>189</v>
      </c>
      <c r="C23" s="28">
        <v>61331.378364000004</v>
      </c>
      <c r="D23" s="34">
        <v>27648.660899999999</v>
      </c>
      <c r="E23" s="34">
        <v>30137.040381000003</v>
      </c>
      <c r="F23" s="33" t="s">
        <v>43</v>
      </c>
      <c r="H23" s="20">
        <f t="shared" si="0"/>
        <v>64704.604174020002</v>
      </c>
    </row>
    <row r="24" spans="1:8">
      <c r="A24" s="35">
        <v>9007230</v>
      </c>
      <c r="B24" s="35" t="s">
        <v>188</v>
      </c>
      <c r="C24" s="28">
        <v>31888.041560000001</v>
      </c>
      <c r="D24" s="34">
        <v>19015.86666</v>
      </c>
      <c r="E24" s="34">
        <v>20727.294659400002</v>
      </c>
      <c r="F24" s="33" t="s">
        <v>43</v>
      </c>
      <c r="H24" s="20">
        <f t="shared" si="0"/>
        <v>33641.883845800003</v>
      </c>
    </row>
    <row r="25" spans="1:8">
      <c r="A25" s="35">
        <v>3028180</v>
      </c>
      <c r="B25" s="35" t="s">
        <v>187</v>
      </c>
      <c r="C25" s="28">
        <v>12092.291704000001</v>
      </c>
      <c r="D25" s="34">
        <v>7764.8230800000001</v>
      </c>
      <c r="E25" s="34">
        <v>8463.6571572000012</v>
      </c>
      <c r="F25" s="33" t="s">
        <v>43</v>
      </c>
      <c r="H25" s="20">
        <f t="shared" si="0"/>
        <v>12757.36774772</v>
      </c>
    </row>
    <row r="26" spans="1:8">
      <c r="A26" s="35">
        <v>3013010</v>
      </c>
      <c r="B26" s="35" t="s">
        <v>186</v>
      </c>
      <c r="C26" s="28">
        <v>16897.820920000002</v>
      </c>
      <c r="D26" s="34">
        <v>10332.245279999999</v>
      </c>
      <c r="E26" s="34">
        <v>11262.147355200001</v>
      </c>
      <c r="F26" s="33" t="s">
        <v>43</v>
      </c>
      <c r="H26" s="20">
        <f t="shared" si="0"/>
        <v>17827.2010706</v>
      </c>
    </row>
    <row r="27" spans="1:8">
      <c r="A27" s="35">
        <v>10004699</v>
      </c>
      <c r="B27" s="35" t="s">
        <v>185</v>
      </c>
      <c r="C27" s="28">
        <v>2015.8329200000001</v>
      </c>
      <c r="D27" s="34">
        <v>1268.0719800000002</v>
      </c>
      <c r="E27" s="34">
        <v>1382.1984582000002</v>
      </c>
      <c r="F27" s="33" t="s">
        <v>43</v>
      </c>
      <c r="H27" s="20">
        <f t="shared" si="0"/>
        <v>2126.7037305999997</v>
      </c>
    </row>
    <row r="28" spans="1:8">
      <c r="A28" s="35">
        <v>9040710</v>
      </c>
      <c r="B28" s="35" t="s">
        <v>184</v>
      </c>
      <c r="C28" s="28">
        <v>36229.523332000004</v>
      </c>
      <c r="D28" s="34">
        <v>23267.100780000004</v>
      </c>
      <c r="E28" s="34">
        <v>25361.139850200008</v>
      </c>
      <c r="F28" s="33" t="s">
        <v>43</v>
      </c>
      <c r="H28" s="20">
        <f t="shared" si="0"/>
        <v>38222.147115259999</v>
      </c>
    </row>
    <row r="29" spans="1:8">
      <c r="A29" s="35">
        <v>9043090</v>
      </c>
      <c r="B29" s="35" t="s">
        <v>183</v>
      </c>
      <c r="C29" s="28">
        <v>52277.718028000003</v>
      </c>
      <c r="D29" s="34">
        <v>33573.280860000006</v>
      </c>
      <c r="E29" s="34">
        <v>36594.87613740001</v>
      </c>
      <c r="F29" s="33" t="s">
        <v>43</v>
      </c>
      <c r="H29" s="20">
        <f t="shared" si="0"/>
        <v>55152.992519539999</v>
      </c>
    </row>
    <row r="30" spans="1:8">
      <c r="A30" s="35">
        <v>9038170</v>
      </c>
      <c r="B30" s="35" t="s">
        <v>182</v>
      </c>
      <c r="C30" s="28">
        <v>22900.673716000005</v>
      </c>
      <c r="D30" s="34">
        <v>14707.2891</v>
      </c>
      <c r="E30" s="34">
        <v>16030.945119000002</v>
      </c>
      <c r="F30" s="33" t="s">
        <v>43</v>
      </c>
      <c r="H30" s="20">
        <f t="shared" si="0"/>
        <v>24160.210770380003</v>
      </c>
    </row>
    <row r="31" spans="1:8">
      <c r="A31" s="35">
        <v>9076840</v>
      </c>
      <c r="B31" s="35" t="s">
        <v>181</v>
      </c>
      <c r="C31" s="28">
        <v>65981.32316</v>
      </c>
      <c r="D31" s="34">
        <v>42372.892380000005</v>
      </c>
      <c r="E31" s="34">
        <v>46186.452694200008</v>
      </c>
      <c r="F31" s="33" t="s">
        <v>43</v>
      </c>
      <c r="H31" s="20">
        <f t="shared" si="0"/>
        <v>69610.295933799993</v>
      </c>
    </row>
    <row r="32" spans="1:8">
      <c r="A32" s="35">
        <v>9045410</v>
      </c>
      <c r="B32" s="35" t="s">
        <v>180</v>
      </c>
      <c r="C32" s="28">
        <v>47766.62272120321</v>
      </c>
      <c r="D32" s="34">
        <v>20862.586080000001</v>
      </c>
      <c r="E32" s="34">
        <v>22740.218827200002</v>
      </c>
      <c r="F32" s="33" t="s">
        <v>43</v>
      </c>
      <c r="H32" s="20">
        <f t="shared" si="0"/>
        <v>50393.786970869383</v>
      </c>
    </row>
    <row r="33" spans="1:8">
      <c r="A33" s="35">
        <v>9085580</v>
      </c>
      <c r="B33" s="35" t="s">
        <v>179</v>
      </c>
      <c r="C33" s="28">
        <v>37786.720440000005</v>
      </c>
      <c r="D33" s="34">
        <v>24266.7012</v>
      </c>
      <c r="E33" s="34">
        <v>26450.704308</v>
      </c>
      <c r="F33" s="33" t="s">
        <v>43</v>
      </c>
      <c r="H33" s="20">
        <f t="shared" si="0"/>
        <v>39864.990064199999</v>
      </c>
    </row>
    <row r="34" spans="1:8">
      <c r="A34" s="35">
        <v>9038160</v>
      </c>
      <c r="B34" s="35" t="s">
        <v>178</v>
      </c>
      <c r="C34" s="28">
        <v>105168.99390424321</v>
      </c>
      <c r="D34" s="34">
        <v>50266.7382</v>
      </c>
      <c r="E34" s="34">
        <v>54790.744638000004</v>
      </c>
      <c r="F34" s="33" t="s">
        <v>43</v>
      </c>
      <c r="H34" s="20">
        <f t="shared" ref="H34:H65" si="1">C34*$H$1</f>
        <v>110953.28856897658</v>
      </c>
    </row>
    <row r="35" spans="1:8">
      <c r="A35" s="35">
        <v>9077640</v>
      </c>
      <c r="B35" s="35" t="s">
        <v>177</v>
      </c>
      <c r="C35" s="28">
        <v>67312.866036863998</v>
      </c>
      <c r="D35" s="34">
        <v>36800.152620000001</v>
      </c>
      <c r="E35" s="34">
        <v>40112.166355800007</v>
      </c>
      <c r="F35" s="33" t="s">
        <v>43</v>
      </c>
      <c r="H35" s="20">
        <f t="shared" si="1"/>
        <v>71015.07366889152</v>
      </c>
    </row>
    <row r="36" spans="1:8">
      <c r="A36" s="41">
        <v>1011200</v>
      </c>
      <c r="B36" s="41" t="s">
        <v>175</v>
      </c>
      <c r="C36" s="28">
        <v>50435.587671935995</v>
      </c>
      <c r="D36" s="40">
        <v>17644.3</v>
      </c>
      <c r="E36" s="44">
        <v>34990</v>
      </c>
      <c r="F36" s="36" t="s">
        <v>176</v>
      </c>
      <c r="H36" s="20">
        <f t="shared" si="1"/>
        <v>53209.544993892472</v>
      </c>
    </row>
    <row r="37" spans="1:8">
      <c r="A37" s="41">
        <v>1011200</v>
      </c>
      <c r="B37" s="41" t="s">
        <v>175</v>
      </c>
      <c r="C37" s="28">
        <v>50435.587671935995</v>
      </c>
      <c r="D37" s="40">
        <v>14913.660000000002</v>
      </c>
      <c r="E37" s="44">
        <v>25990</v>
      </c>
      <c r="F37" s="36" t="s">
        <v>174</v>
      </c>
      <c r="H37" s="20">
        <f t="shared" si="1"/>
        <v>53209.544993892472</v>
      </c>
    </row>
    <row r="38" spans="1:8">
      <c r="A38" s="35">
        <v>9086270</v>
      </c>
      <c r="B38" s="35" t="s">
        <v>173</v>
      </c>
      <c r="C38" s="28">
        <v>24545.809844000003</v>
      </c>
      <c r="D38" s="34">
        <v>15762.929700000001</v>
      </c>
      <c r="E38" s="34">
        <v>17181.593373000003</v>
      </c>
      <c r="F38" s="33" t="s">
        <v>43</v>
      </c>
      <c r="H38" s="20">
        <f t="shared" si="1"/>
        <v>25895.829385420002</v>
      </c>
    </row>
    <row r="39" spans="1:8">
      <c r="A39" s="35">
        <v>9025570</v>
      </c>
      <c r="B39" s="35" t="s">
        <v>172</v>
      </c>
      <c r="C39" s="28">
        <v>42822.244016000004</v>
      </c>
      <c r="D39" s="34">
        <v>25537.379700000001</v>
      </c>
      <c r="E39" s="34">
        <v>27835.743873000003</v>
      </c>
      <c r="F39" s="33" t="s">
        <v>43</v>
      </c>
      <c r="H39" s="20">
        <f t="shared" si="1"/>
        <v>45177.467436880004</v>
      </c>
    </row>
    <row r="40" spans="1:8">
      <c r="A40" s="35">
        <v>9084910</v>
      </c>
      <c r="B40" s="35" t="s">
        <v>171</v>
      </c>
      <c r="C40" s="28">
        <v>20575.024864000003</v>
      </c>
      <c r="D40" s="34">
        <v>12268.889640000001</v>
      </c>
      <c r="E40" s="34">
        <v>13373.089707600002</v>
      </c>
      <c r="F40" s="33" t="s">
        <v>43</v>
      </c>
      <c r="H40" s="20">
        <f t="shared" si="1"/>
        <v>21706.651231520002</v>
      </c>
    </row>
    <row r="41" spans="1:8">
      <c r="A41" s="35">
        <v>9047670</v>
      </c>
      <c r="B41" s="35" t="s">
        <v>170</v>
      </c>
      <c r="C41" s="28">
        <v>40822.645991999998</v>
      </c>
      <c r="D41" s="34">
        <v>26216.378159999997</v>
      </c>
      <c r="E41" s="34">
        <v>28575.852194399999</v>
      </c>
      <c r="F41" s="33" t="s">
        <v>43</v>
      </c>
      <c r="H41" s="20">
        <f t="shared" si="1"/>
        <v>43067.891521559992</v>
      </c>
    </row>
    <row r="42" spans="1:8">
      <c r="A42" s="35">
        <v>9085980</v>
      </c>
      <c r="B42" s="35" t="s">
        <v>169</v>
      </c>
      <c r="C42" s="28">
        <v>24896.213016000005</v>
      </c>
      <c r="D42" s="34">
        <v>15988.393679999999</v>
      </c>
      <c r="E42" s="34">
        <v>17427.349111200001</v>
      </c>
      <c r="F42" s="33" t="s">
        <v>43</v>
      </c>
      <c r="H42" s="20">
        <f t="shared" si="1"/>
        <v>26265.504731880003</v>
      </c>
    </row>
    <row r="43" spans="1:8">
      <c r="A43" s="35">
        <v>9086000</v>
      </c>
      <c r="B43" s="35" t="s">
        <v>168</v>
      </c>
      <c r="C43" s="28">
        <v>24896.213016000005</v>
      </c>
      <c r="D43" s="34">
        <v>15988.393679999999</v>
      </c>
      <c r="E43" s="34">
        <v>17427.349111200001</v>
      </c>
      <c r="F43" s="33" t="s">
        <v>43</v>
      </c>
      <c r="H43" s="20">
        <f t="shared" si="1"/>
        <v>26265.504731880003</v>
      </c>
    </row>
    <row r="44" spans="1:8">
      <c r="A44" s="43">
        <v>9042690</v>
      </c>
      <c r="B44" s="43" t="s">
        <v>167</v>
      </c>
      <c r="C44" s="28">
        <v>44430.257321699326</v>
      </c>
      <c r="D44" s="34">
        <v>35564.103599999995</v>
      </c>
      <c r="E44" s="34">
        <v>38764.872923999996</v>
      </c>
      <c r="F44" s="42" t="s">
        <v>43</v>
      </c>
      <c r="H44" s="20">
        <f t="shared" si="1"/>
        <v>46873.921474392788</v>
      </c>
    </row>
    <row r="45" spans="1:8">
      <c r="A45" s="35">
        <v>9079400</v>
      </c>
      <c r="B45" s="35" t="s">
        <v>166</v>
      </c>
      <c r="C45" s="28">
        <v>84969.386939999997</v>
      </c>
      <c r="D45" s="34">
        <v>50668.14228</v>
      </c>
      <c r="E45" s="34">
        <v>55228.275085200003</v>
      </c>
      <c r="F45" s="33" t="s">
        <v>43</v>
      </c>
      <c r="H45" s="20">
        <f t="shared" si="1"/>
        <v>89642.703221699994</v>
      </c>
    </row>
    <row r="46" spans="1:8">
      <c r="A46" s="41">
        <v>9004300</v>
      </c>
      <c r="B46" s="41" t="s">
        <v>165</v>
      </c>
      <c r="C46" s="28">
        <v>57115.999999999985</v>
      </c>
      <c r="D46" s="40">
        <v>32271.199999999997</v>
      </c>
      <c r="E46" s="34">
        <v>35175.608</v>
      </c>
      <c r="F46" s="36" t="s">
        <v>36</v>
      </c>
      <c r="H46" s="20">
        <f t="shared" si="1"/>
        <v>60257.379999999983</v>
      </c>
    </row>
    <row r="47" spans="1:8">
      <c r="A47" s="41">
        <v>9004300</v>
      </c>
      <c r="B47" s="41" t="s">
        <v>165</v>
      </c>
      <c r="C47" s="28">
        <v>57115.999999999985</v>
      </c>
      <c r="D47" s="40">
        <v>26065.200000000001</v>
      </c>
      <c r="E47" s="34">
        <v>28411.068000000003</v>
      </c>
      <c r="F47" s="36" t="s">
        <v>34</v>
      </c>
      <c r="H47" s="20">
        <f t="shared" si="1"/>
        <v>60257.379999999983</v>
      </c>
    </row>
    <row r="48" spans="1:8">
      <c r="A48" s="35">
        <v>3017530</v>
      </c>
      <c r="B48" s="35" t="s">
        <v>164</v>
      </c>
      <c r="C48" s="28">
        <v>38209.373228505603</v>
      </c>
      <c r="D48" s="34">
        <v>19041.931860000001</v>
      </c>
      <c r="E48" s="34">
        <v>20755.705727400004</v>
      </c>
      <c r="F48" s="33" t="s">
        <v>43</v>
      </c>
      <c r="H48" s="20">
        <f t="shared" si="1"/>
        <v>40310.888756073407</v>
      </c>
    </row>
    <row r="49" spans="1:8">
      <c r="A49" s="35">
        <v>3017570</v>
      </c>
      <c r="B49" s="35" t="s">
        <v>163</v>
      </c>
      <c r="C49" s="28">
        <v>22864.145200000003</v>
      </c>
      <c r="D49" s="34">
        <v>11073.800220000001</v>
      </c>
      <c r="E49" s="34">
        <v>12070.442239800002</v>
      </c>
      <c r="F49" s="33" t="s">
        <v>43</v>
      </c>
      <c r="H49" s="20">
        <f t="shared" si="1"/>
        <v>24121.673186</v>
      </c>
    </row>
    <row r="50" spans="1:8">
      <c r="A50" s="35">
        <v>3022280</v>
      </c>
      <c r="B50" s="35" t="s">
        <v>162</v>
      </c>
      <c r="C50" s="28">
        <v>20679.198779999999</v>
      </c>
      <c r="D50" s="34">
        <v>12345.78198</v>
      </c>
      <c r="E50" s="34">
        <v>13456.902358200001</v>
      </c>
      <c r="F50" s="33" t="s">
        <v>43</v>
      </c>
      <c r="H50" s="20">
        <f t="shared" si="1"/>
        <v>21816.554712899997</v>
      </c>
    </row>
    <row r="51" spans="1:8">
      <c r="A51" s="35">
        <v>3029680</v>
      </c>
      <c r="B51" s="35" t="s">
        <v>161</v>
      </c>
      <c r="C51" s="28">
        <v>13583.196320000003</v>
      </c>
      <c r="D51" s="34">
        <v>8722.7191800000019</v>
      </c>
      <c r="E51" s="34">
        <v>9507.7639062000035</v>
      </c>
      <c r="F51" s="33" t="s">
        <v>43</v>
      </c>
      <c r="H51" s="20">
        <f t="shared" si="1"/>
        <v>14330.272117600001</v>
      </c>
    </row>
    <row r="52" spans="1:8">
      <c r="A52" s="35">
        <v>3027720</v>
      </c>
      <c r="B52" s="35" t="s">
        <v>160</v>
      </c>
      <c r="C52" s="28">
        <v>16053.606328000002</v>
      </c>
      <c r="D52" s="34">
        <v>10310.08986</v>
      </c>
      <c r="E52" s="34">
        <v>11237.997947400001</v>
      </c>
      <c r="F52" s="33" t="s">
        <v>43</v>
      </c>
      <c r="H52" s="20">
        <f t="shared" si="1"/>
        <v>16936.554676039999</v>
      </c>
    </row>
    <row r="53" spans="1:8">
      <c r="A53" s="35">
        <v>3029730</v>
      </c>
      <c r="B53" s="35" t="s">
        <v>159</v>
      </c>
      <c r="C53" s="28">
        <v>20723.844743999998</v>
      </c>
      <c r="D53" s="34">
        <v>13308.891120000002</v>
      </c>
      <c r="E53" s="34">
        <v>14506.691320800004</v>
      </c>
      <c r="F53" s="33" t="s">
        <v>43</v>
      </c>
      <c r="H53" s="20">
        <f t="shared" si="1"/>
        <v>21863.656204919997</v>
      </c>
    </row>
    <row r="54" spans="1:8">
      <c r="A54" s="35">
        <v>9082010</v>
      </c>
      <c r="B54" s="35" t="s">
        <v>158</v>
      </c>
      <c r="C54" s="28">
        <v>24264.404979999999</v>
      </c>
      <c r="D54" s="34">
        <v>14468.792519999999</v>
      </c>
      <c r="E54" s="34">
        <v>15770.9838468</v>
      </c>
      <c r="F54" s="33" t="s">
        <v>43</v>
      </c>
      <c r="H54" s="20">
        <f t="shared" si="1"/>
        <v>25598.947253899998</v>
      </c>
    </row>
    <row r="55" spans="1:8">
      <c r="A55" s="35">
        <v>9081990</v>
      </c>
      <c r="B55" s="35" t="s">
        <v>157</v>
      </c>
      <c r="C55" s="28">
        <v>25131.619008000001</v>
      </c>
      <c r="D55" s="34">
        <v>9567.2316599999995</v>
      </c>
      <c r="E55" s="34">
        <v>10428.2825094</v>
      </c>
      <c r="F55" s="33" t="s">
        <v>43</v>
      </c>
      <c r="H55" s="20">
        <f t="shared" si="1"/>
        <v>26513.858053439999</v>
      </c>
    </row>
    <row r="56" spans="1:8">
      <c r="A56" s="35">
        <v>9079720</v>
      </c>
      <c r="B56" s="35" t="s">
        <v>156</v>
      </c>
      <c r="C56" s="28">
        <v>24264.404979999999</v>
      </c>
      <c r="D56" s="34">
        <v>14468.792519999999</v>
      </c>
      <c r="E56" s="34">
        <v>15770.9838468</v>
      </c>
      <c r="F56" s="33" t="s">
        <v>43</v>
      </c>
      <c r="H56" s="20">
        <f t="shared" si="1"/>
        <v>25598.947253899998</v>
      </c>
    </row>
    <row r="57" spans="1:8">
      <c r="A57" s="35">
        <v>9081970</v>
      </c>
      <c r="B57" s="35" t="s">
        <v>155</v>
      </c>
      <c r="C57" s="28">
        <v>22529.976924000002</v>
      </c>
      <c r="D57" s="34">
        <v>13435.307339999999</v>
      </c>
      <c r="E57" s="34">
        <v>14644.4850006</v>
      </c>
      <c r="F57" s="33" t="s">
        <v>43</v>
      </c>
      <c r="H57" s="20">
        <f t="shared" si="1"/>
        <v>23769.12565482</v>
      </c>
    </row>
    <row r="58" spans="1:8">
      <c r="A58" s="35">
        <v>9081870</v>
      </c>
      <c r="B58" s="35" t="s">
        <v>154</v>
      </c>
      <c r="C58" s="28">
        <v>37272.615400000002</v>
      </c>
      <c r="D58" s="34">
        <v>22227.099299999998</v>
      </c>
      <c r="E58" s="34">
        <v>24227.538237000001</v>
      </c>
      <c r="F58" s="33" t="s">
        <v>43</v>
      </c>
      <c r="H58" s="20">
        <f t="shared" si="1"/>
        <v>39322.609247</v>
      </c>
    </row>
    <row r="59" spans="1:8">
      <c r="A59" s="35">
        <v>9081910</v>
      </c>
      <c r="B59" s="35" t="s">
        <v>153</v>
      </c>
      <c r="C59" s="28">
        <v>27733.261092000004</v>
      </c>
      <c r="D59" s="34">
        <v>16538.3694</v>
      </c>
      <c r="E59" s="34">
        <v>18026.822646000001</v>
      </c>
      <c r="F59" s="33" t="s">
        <v>43</v>
      </c>
      <c r="H59" s="20">
        <f t="shared" si="1"/>
        <v>29258.590452060002</v>
      </c>
    </row>
    <row r="60" spans="1:8">
      <c r="A60" s="35">
        <v>9081930</v>
      </c>
      <c r="B60" s="35" t="s">
        <v>152</v>
      </c>
      <c r="C60" s="28">
        <v>25131.619008000001</v>
      </c>
      <c r="D60" s="34">
        <v>14986.186739999999</v>
      </c>
      <c r="E60" s="34">
        <v>16334.9435466</v>
      </c>
      <c r="F60" s="33" t="s">
        <v>43</v>
      </c>
      <c r="H60" s="20">
        <f t="shared" si="1"/>
        <v>26513.858053439999</v>
      </c>
    </row>
    <row r="61" spans="1:8">
      <c r="A61" s="35">
        <v>9078670</v>
      </c>
      <c r="B61" s="35" t="s">
        <v>151</v>
      </c>
      <c r="C61" s="28">
        <v>22835.734132000005</v>
      </c>
      <c r="D61" s="34">
        <v>14660.371740000001</v>
      </c>
      <c r="E61" s="34">
        <v>15979.805196600002</v>
      </c>
      <c r="F61" s="33" t="s">
        <v>43</v>
      </c>
      <c r="H61" s="20">
        <f t="shared" si="1"/>
        <v>24091.699509260005</v>
      </c>
    </row>
    <row r="62" spans="1:8">
      <c r="A62" s="35">
        <v>10000005</v>
      </c>
      <c r="B62" s="35" t="s">
        <v>150</v>
      </c>
      <c r="C62" s="28">
        <v>16445.949648000002</v>
      </c>
      <c r="D62" s="34">
        <v>10413.047399999999</v>
      </c>
      <c r="E62" s="34">
        <v>11350.221665999999</v>
      </c>
      <c r="F62" s="33" t="s">
        <v>43</v>
      </c>
      <c r="H62" s="20">
        <f t="shared" si="1"/>
        <v>17350.476878640002</v>
      </c>
    </row>
    <row r="63" spans="1:8">
      <c r="A63" s="35">
        <v>9085210</v>
      </c>
      <c r="B63" s="35" t="s">
        <v>149</v>
      </c>
      <c r="C63" s="28">
        <v>32805.313183999999</v>
      </c>
      <c r="D63" s="34">
        <v>21067.197899999999</v>
      </c>
      <c r="E63" s="34">
        <v>22963.245711</v>
      </c>
      <c r="F63" s="33" t="s">
        <v>43</v>
      </c>
      <c r="H63" s="20">
        <f t="shared" si="1"/>
        <v>34609.605409119999</v>
      </c>
    </row>
    <row r="64" spans="1:8">
      <c r="A64" s="35">
        <v>9084360</v>
      </c>
      <c r="B64" s="35" t="s">
        <v>148</v>
      </c>
      <c r="C64" s="28">
        <v>26565.701488000002</v>
      </c>
      <c r="D64" s="34">
        <v>17060.97666</v>
      </c>
      <c r="E64" s="34">
        <v>18596.464559400003</v>
      </c>
      <c r="F64" s="33" t="s">
        <v>43</v>
      </c>
      <c r="H64" s="20">
        <f t="shared" si="1"/>
        <v>28026.815069840002</v>
      </c>
    </row>
    <row r="65" spans="1:8">
      <c r="A65" s="35">
        <v>9085250</v>
      </c>
      <c r="B65" s="35" t="s">
        <v>147</v>
      </c>
      <c r="C65" s="28">
        <v>31046.532783999999</v>
      </c>
      <c r="D65" s="34">
        <v>19937.271479999999</v>
      </c>
      <c r="E65" s="34">
        <v>21731.625913200001</v>
      </c>
      <c r="F65" s="33" t="s">
        <v>43</v>
      </c>
      <c r="H65" s="20">
        <f t="shared" si="1"/>
        <v>32754.092087119996</v>
      </c>
    </row>
    <row r="66" spans="1:8">
      <c r="A66" s="35">
        <v>9084440</v>
      </c>
      <c r="B66" s="35" t="s">
        <v>146</v>
      </c>
      <c r="C66" s="28">
        <v>25843.248616000004</v>
      </c>
      <c r="D66" s="34">
        <v>16595.71284</v>
      </c>
      <c r="E66" s="34">
        <v>18089.3269956</v>
      </c>
      <c r="F66" s="33" t="s">
        <v>43</v>
      </c>
      <c r="H66" s="20">
        <f t="shared" ref="H66:H97" si="2">C66*$H$1</f>
        <v>27264.627289880002</v>
      </c>
    </row>
    <row r="67" spans="1:8">
      <c r="A67" s="35">
        <v>9085470</v>
      </c>
      <c r="B67" s="35" t="s">
        <v>145</v>
      </c>
      <c r="C67" s="28">
        <v>31940.804972000002</v>
      </c>
      <c r="D67" s="34">
        <v>20513.312400000003</v>
      </c>
      <c r="E67" s="34">
        <v>22359.510516000006</v>
      </c>
      <c r="F67" s="33" t="s">
        <v>43</v>
      </c>
      <c r="H67" s="20">
        <f t="shared" si="2"/>
        <v>33697.549245460003</v>
      </c>
    </row>
    <row r="68" spans="1:8">
      <c r="A68" s="35">
        <v>9084760</v>
      </c>
      <c r="B68" s="35" t="s">
        <v>144</v>
      </c>
      <c r="C68" s="28">
        <v>27397.739908000003</v>
      </c>
      <c r="D68" s="34">
        <v>17595.313260000003</v>
      </c>
      <c r="E68" s="34">
        <v>19178.891453400003</v>
      </c>
      <c r="F68" s="33" t="s">
        <v>43</v>
      </c>
      <c r="H68" s="20">
        <f t="shared" si="2"/>
        <v>28904.615602940001</v>
      </c>
    </row>
    <row r="69" spans="1:8">
      <c r="A69" s="35">
        <v>9085310</v>
      </c>
      <c r="B69" s="35" t="s">
        <v>143</v>
      </c>
      <c r="C69" s="28">
        <v>33316.712407999999</v>
      </c>
      <c r="D69" s="34">
        <v>21395.619420000003</v>
      </c>
      <c r="E69" s="34">
        <v>23321.225167800003</v>
      </c>
      <c r="F69" s="33" t="s">
        <v>43</v>
      </c>
      <c r="H69" s="20">
        <f t="shared" si="2"/>
        <v>35149.131590439996</v>
      </c>
    </row>
    <row r="70" spans="1:8">
      <c r="A70" s="35">
        <v>9084540</v>
      </c>
      <c r="B70" s="35" t="s">
        <v>142</v>
      </c>
      <c r="C70" s="28">
        <v>22132.221971999999</v>
      </c>
      <c r="D70" s="34">
        <v>14213.353560000001</v>
      </c>
      <c r="E70" s="34">
        <v>15492.555380400003</v>
      </c>
      <c r="F70" s="33" t="s">
        <v>43</v>
      </c>
      <c r="H70" s="20">
        <f t="shared" si="2"/>
        <v>23349.494180459998</v>
      </c>
    </row>
    <row r="71" spans="1:8">
      <c r="A71" s="35">
        <v>9085370</v>
      </c>
      <c r="B71" s="35" t="s">
        <v>141</v>
      </c>
      <c r="C71" s="28">
        <v>22286.453484000005</v>
      </c>
      <c r="D71" s="34">
        <v>14312.401319999999</v>
      </c>
      <c r="E71" s="34">
        <v>15600.5174388</v>
      </c>
      <c r="F71" s="33" t="s">
        <v>43</v>
      </c>
      <c r="H71" s="20">
        <f t="shared" si="2"/>
        <v>23512.208425620003</v>
      </c>
    </row>
    <row r="72" spans="1:8">
      <c r="A72" s="35">
        <v>9084600</v>
      </c>
      <c r="B72" s="35" t="s">
        <v>140</v>
      </c>
      <c r="C72" s="28">
        <v>20736.020916000001</v>
      </c>
      <c r="D72" s="34">
        <v>13316.71068</v>
      </c>
      <c r="E72" s="34">
        <v>14515.214641200002</v>
      </c>
      <c r="F72" s="33" t="s">
        <v>43</v>
      </c>
      <c r="H72" s="20">
        <f t="shared" si="2"/>
        <v>21876.502066379999</v>
      </c>
    </row>
    <row r="73" spans="1:8">
      <c r="A73" s="35">
        <v>9085430</v>
      </c>
      <c r="B73" s="35" t="s">
        <v>139</v>
      </c>
      <c r="C73" s="28">
        <v>30912.594892000001</v>
      </c>
      <c r="D73" s="34">
        <v>19852.559580000005</v>
      </c>
      <c r="E73" s="34">
        <v>21639.289942200008</v>
      </c>
      <c r="F73" s="33" t="s">
        <v>43</v>
      </c>
      <c r="H73" s="20">
        <f t="shared" si="2"/>
        <v>32612.787611060001</v>
      </c>
    </row>
    <row r="74" spans="1:8">
      <c r="A74" s="35">
        <v>9084720</v>
      </c>
      <c r="B74" s="35" t="s">
        <v>138</v>
      </c>
      <c r="C74" s="28">
        <v>23600.127152000001</v>
      </c>
      <c r="D74" s="34">
        <v>15155.61054</v>
      </c>
      <c r="E74" s="34">
        <v>16519.6154886</v>
      </c>
      <c r="F74" s="33" t="s">
        <v>43</v>
      </c>
      <c r="H74" s="20">
        <f t="shared" si="2"/>
        <v>24898.13414536</v>
      </c>
    </row>
    <row r="75" spans="1:8">
      <c r="A75" s="35">
        <v>9084620</v>
      </c>
      <c r="B75" s="35" t="s">
        <v>137</v>
      </c>
      <c r="C75" s="28">
        <v>57263.184008000004</v>
      </c>
      <c r="D75" s="34">
        <v>36774.087419999996</v>
      </c>
      <c r="E75" s="34">
        <v>40083.755287799999</v>
      </c>
      <c r="F75" s="33" t="s">
        <v>43</v>
      </c>
      <c r="H75" s="20">
        <f t="shared" si="2"/>
        <v>60412.659128439998</v>
      </c>
    </row>
    <row r="76" spans="1:8">
      <c r="A76" s="35">
        <v>9084480</v>
      </c>
      <c r="B76" s="35" t="s">
        <v>136</v>
      </c>
      <c r="C76" s="28">
        <v>33388.416532000003</v>
      </c>
      <c r="D76" s="34">
        <v>21442.536780000002</v>
      </c>
      <c r="E76" s="34">
        <v>23372.365090200004</v>
      </c>
      <c r="F76" s="33" t="s">
        <v>43</v>
      </c>
      <c r="H76" s="20">
        <f t="shared" si="2"/>
        <v>35224.779441259998</v>
      </c>
    </row>
    <row r="77" spans="1:8">
      <c r="A77" s="35">
        <v>9089480</v>
      </c>
      <c r="B77" s="35" t="s">
        <v>135</v>
      </c>
      <c r="C77" s="28">
        <v>369699.69880400004</v>
      </c>
      <c r="D77" s="34">
        <v>237421.39050000001</v>
      </c>
      <c r="E77" s="34">
        <v>258789.31564500002</v>
      </c>
      <c r="F77" s="33" t="s">
        <v>43</v>
      </c>
      <c r="H77" s="20">
        <f t="shared" si="2"/>
        <v>390033.18223822</v>
      </c>
    </row>
    <row r="78" spans="1:8">
      <c r="A78" s="35">
        <v>9084500</v>
      </c>
      <c r="B78" s="35" t="s">
        <v>134</v>
      </c>
      <c r="C78" s="28">
        <v>25149.206812</v>
      </c>
      <c r="D78" s="34">
        <v>14338.46652</v>
      </c>
      <c r="E78" s="34">
        <v>15628.928506800001</v>
      </c>
      <c r="F78" s="33" t="s">
        <v>43</v>
      </c>
      <c r="H78" s="20">
        <f t="shared" si="2"/>
        <v>26532.41318666</v>
      </c>
    </row>
    <row r="79" spans="1:8">
      <c r="A79" s="35">
        <v>9085410</v>
      </c>
      <c r="B79" s="35" t="s">
        <v>133</v>
      </c>
      <c r="C79" s="28">
        <v>26514.290983999999</v>
      </c>
      <c r="D79" s="34">
        <v>17027.091899999999</v>
      </c>
      <c r="E79" s="34">
        <v>18559.530171000002</v>
      </c>
      <c r="F79" s="33" t="s">
        <v>43</v>
      </c>
      <c r="H79" s="20">
        <f t="shared" si="2"/>
        <v>27972.576988119996</v>
      </c>
    </row>
    <row r="80" spans="1:8">
      <c r="A80" s="35">
        <v>3004890</v>
      </c>
      <c r="B80" s="35" t="s">
        <v>132</v>
      </c>
      <c r="C80" s="28">
        <v>66312.004180339194</v>
      </c>
      <c r="D80" s="34">
        <v>23704.996140000003</v>
      </c>
      <c r="E80" s="34">
        <v>25838.445792600007</v>
      </c>
      <c r="F80" s="33" t="s">
        <v>43</v>
      </c>
      <c r="H80" s="20">
        <f t="shared" si="2"/>
        <v>69959.164410257843</v>
      </c>
    </row>
    <row r="81" spans="1:8">
      <c r="A81" s="35">
        <v>10250499</v>
      </c>
      <c r="B81" s="35" t="s">
        <v>131</v>
      </c>
      <c r="C81" s="28">
        <v>39160.237647058835</v>
      </c>
      <c r="D81" s="34">
        <v>20356.921200000001</v>
      </c>
      <c r="E81" s="34">
        <v>22189.044108000002</v>
      </c>
      <c r="F81" s="33" t="s">
        <v>43</v>
      </c>
      <c r="H81" s="20">
        <f t="shared" si="2"/>
        <v>41314.050717647071</v>
      </c>
    </row>
    <row r="82" spans="1:8">
      <c r="A82" s="35">
        <v>3004630</v>
      </c>
      <c r="B82" s="35" t="s">
        <v>130</v>
      </c>
      <c r="C82" s="28">
        <v>36835.641268569598</v>
      </c>
      <c r="D82" s="34">
        <v>16221.677220000001</v>
      </c>
      <c r="E82" s="34">
        <v>17681.628169800002</v>
      </c>
      <c r="F82" s="33" t="s">
        <v>43</v>
      </c>
      <c r="H82" s="20">
        <f t="shared" si="2"/>
        <v>38861.601538340925</v>
      </c>
    </row>
    <row r="83" spans="1:8">
      <c r="A83" s="35">
        <v>3003420</v>
      </c>
      <c r="B83" s="35" t="s">
        <v>129</v>
      </c>
      <c r="C83" s="28">
        <v>19753.809708000001</v>
      </c>
      <c r="D83" s="34">
        <v>12685.932840000001</v>
      </c>
      <c r="E83" s="34">
        <v>13827.666795600002</v>
      </c>
      <c r="F83" s="33" t="s">
        <v>43</v>
      </c>
      <c r="H83" s="20">
        <f t="shared" si="2"/>
        <v>20840.269241940001</v>
      </c>
    </row>
    <row r="84" spans="1:8">
      <c r="A84" s="35">
        <v>3003430</v>
      </c>
      <c r="B84" s="35" t="s">
        <v>128</v>
      </c>
      <c r="C84" s="28">
        <v>384583.03971200006</v>
      </c>
      <c r="D84" s="34">
        <v>246980.8026</v>
      </c>
      <c r="E84" s="34">
        <v>269209.07483400003</v>
      </c>
      <c r="F84" s="33" t="s">
        <v>43</v>
      </c>
      <c r="H84" s="20">
        <f t="shared" si="2"/>
        <v>405735.10689616005</v>
      </c>
    </row>
    <row r="85" spans="1:8">
      <c r="A85" s="35">
        <v>3023390</v>
      </c>
      <c r="B85" s="35" t="s">
        <v>127</v>
      </c>
      <c r="C85" s="28">
        <v>48080.618597760003</v>
      </c>
      <c r="D85" s="34">
        <v>17792.105520000001</v>
      </c>
      <c r="E85" s="34">
        <v>19393.395016800001</v>
      </c>
      <c r="F85" s="33" t="s">
        <v>43</v>
      </c>
      <c r="H85" s="20">
        <f t="shared" si="2"/>
        <v>50725.052620636801</v>
      </c>
    </row>
    <row r="86" spans="1:8">
      <c r="A86" s="35">
        <v>3020800</v>
      </c>
      <c r="B86" s="35" t="s">
        <v>126</v>
      </c>
      <c r="C86" s="28">
        <v>24318.5213</v>
      </c>
      <c r="D86" s="34">
        <v>15616.964579999998</v>
      </c>
      <c r="E86" s="34">
        <v>17022.491392199998</v>
      </c>
      <c r="F86" s="33" t="s">
        <v>43</v>
      </c>
      <c r="H86" s="20">
        <f t="shared" si="2"/>
        <v>25656.039971499999</v>
      </c>
    </row>
    <row r="87" spans="1:8">
      <c r="A87" s="35">
        <v>3024960</v>
      </c>
      <c r="B87" s="35" t="s">
        <v>125</v>
      </c>
      <c r="C87" s="28">
        <v>26676.639944000002</v>
      </c>
      <c r="D87" s="34">
        <v>17131.352699999999</v>
      </c>
      <c r="E87" s="34">
        <v>18673.174443</v>
      </c>
      <c r="F87" s="33" t="s">
        <v>43</v>
      </c>
      <c r="H87" s="20">
        <f t="shared" si="2"/>
        <v>28143.855140920001</v>
      </c>
    </row>
    <row r="88" spans="1:8">
      <c r="A88" s="35">
        <v>3024970</v>
      </c>
      <c r="B88" s="35" t="s">
        <v>124</v>
      </c>
      <c r="C88" s="28">
        <v>471338.26521200006</v>
      </c>
      <c r="D88" s="34">
        <v>302693.86434000003</v>
      </c>
      <c r="E88" s="34">
        <v>329936.31213060004</v>
      </c>
      <c r="F88" s="33" t="s">
        <v>43</v>
      </c>
      <c r="H88" s="20">
        <f t="shared" si="2"/>
        <v>497261.86979866005</v>
      </c>
    </row>
    <row r="89" spans="1:8">
      <c r="A89" s="35">
        <v>3014790</v>
      </c>
      <c r="B89" s="35" t="s">
        <v>123</v>
      </c>
      <c r="C89" s="28">
        <v>32773.319615615997</v>
      </c>
      <c r="D89" s="34">
        <v>17540.57634</v>
      </c>
      <c r="E89" s="34">
        <v>19119.228210600002</v>
      </c>
      <c r="F89" s="33" t="s">
        <v>43</v>
      </c>
      <c r="H89" s="20">
        <f t="shared" si="2"/>
        <v>34575.852194474872</v>
      </c>
    </row>
    <row r="90" spans="1:8">
      <c r="A90" s="35">
        <v>3000700</v>
      </c>
      <c r="B90" s="35" t="s">
        <v>122</v>
      </c>
      <c r="C90" s="28">
        <v>655780.38818887691</v>
      </c>
      <c r="D90" s="34">
        <v>296230.99799999996</v>
      </c>
      <c r="E90" s="34">
        <v>322891.78781999997</v>
      </c>
      <c r="F90" s="33" t="s">
        <v>43</v>
      </c>
      <c r="H90" s="20">
        <f t="shared" si="2"/>
        <v>691848.30953926512</v>
      </c>
    </row>
    <row r="91" spans="1:8">
      <c r="A91" s="35">
        <v>3020770</v>
      </c>
      <c r="B91" s="35" t="s">
        <v>121</v>
      </c>
      <c r="C91" s="28">
        <v>24599.926164000004</v>
      </c>
      <c r="D91" s="34">
        <v>15798.11772</v>
      </c>
      <c r="E91" s="34">
        <v>17219.9483148</v>
      </c>
      <c r="F91" s="33" t="s">
        <v>43</v>
      </c>
      <c r="H91" s="20">
        <f t="shared" si="2"/>
        <v>25952.922103020002</v>
      </c>
    </row>
    <row r="92" spans="1:8">
      <c r="A92" s="35">
        <v>10038306</v>
      </c>
      <c r="B92" s="35" t="s">
        <v>120</v>
      </c>
      <c r="C92" s="28">
        <v>13101.561071999999</v>
      </c>
      <c r="D92" s="34">
        <v>8295.2499000000007</v>
      </c>
      <c r="E92" s="34">
        <v>9041.8223910000015</v>
      </c>
      <c r="F92" s="33" t="s">
        <v>43</v>
      </c>
      <c r="H92" s="20">
        <f t="shared" si="2"/>
        <v>13822.146930959998</v>
      </c>
    </row>
    <row r="93" spans="1:8">
      <c r="A93" s="35">
        <v>10034385</v>
      </c>
      <c r="B93" s="35" t="s">
        <v>119</v>
      </c>
      <c r="C93" s="28">
        <v>5031.0980392156871</v>
      </c>
      <c r="D93" s="34">
        <v>8295.2499000000007</v>
      </c>
      <c r="E93" s="34">
        <v>9041.8223910000015</v>
      </c>
      <c r="F93" s="33" t="s">
        <v>43</v>
      </c>
      <c r="H93" s="20">
        <f t="shared" si="2"/>
        <v>5307.8084313725494</v>
      </c>
    </row>
    <row r="94" spans="1:8">
      <c r="A94" s="35">
        <v>10038304</v>
      </c>
      <c r="B94" s="35" t="s">
        <v>118</v>
      </c>
      <c r="C94" s="28">
        <v>53061.051760000002</v>
      </c>
      <c r="D94" s="34">
        <v>14676.010860000002</v>
      </c>
      <c r="E94" s="34">
        <v>15996.851837400003</v>
      </c>
      <c r="F94" s="33" t="s">
        <v>43</v>
      </c>
      <c r="H94" s="20">
        <f t="shared" si="2"/>
        <v>55979.4096068</v>
      </c>
    </row>
    <row r="95" spans="1:8">
      <c r="A95" s="35">
        <v>10034386</v>
      </c>
      <c r="B95" s="35" t="s">
        <v>117</v>
      </c>
      <c r="C95" s="28">
        <v>53061.051760000002</v>
      </c>
      <c r="D95" s="34">
        <v>14676.010860000002</v>
      </c>
      <c r="E95" s="34">
        <v>15996.851837400003</v>
      </c>
      <c r="F95" s="33" t="s">
        <v>43</v>
      </c>
      <c r="H95" s="20">
        <f t="shared" si="2"/>
        <v>55979.4096068</v>
      </c>
    </row>
    <row r="96" spans="1:8">
      <c r="A96" s="35">
        <v>10034851</v>
      </c>
      <c r="B96" s="35" t="s">
        <v>116</v>
      </c>
      <c r="C96" s="28">
        <v>169670.89809600002</v>
      </c>
      <c r="D96" s="34">
        <v>60992.567999999999</v>
      </c>
      <c r="E96" s="34">
        <v>66481.899120000002</v>
      </c>
      <c r="F96" s="33" t="s">
        <v>43</v>
      </c>
      <c r="H96" s="20">
        <f t="shared" si="2"/>
        <v>179002.79749128001</v>
      </c>
    </row>
    <row r="97" spans="1:8">
      <c r="A97" s="35">
        <v>9051150</v>
      </c>
      <c r="B97" s="35" t="s">
        <v>115</v>
      </c>
      <c r="C97" s="28">
        <v>47267.899704000003</v>
      </c>
      <c r="D97" s="34">
        <v>30355.531920000001</v>
      </c>
      <c r="E97" s="34">
        <v>33087.529792800007</v>
      </c>
      <c r="F97" s="33" t="s">
        <v>43</v>
      </c>
      <c r="H97" s="20">
        <f t="shared" si="2"/>
        <v>49867.634187720003</v>
      </c>
    </row>
    <row r="98" spans="1:8">
      <c r="A98" s="35">
        <v>9091780</v>
      </c>
      <c r="B98" s="35" t="s">
        <v>114</v>
      </c>
      <c r="C98" s="28">
        <v>41150.049728000005</v>
      </c>
      <c r="D98" s="34">
        <v>22083.740699999998</v>
      </c>
      <c r="E98" s="34">
        <v>24071.277363000001</v>
      </c>
      <c r="F98" s="33" t="s">
        <v>43</v>
      </c>
      <c r="H98" s="20">
        <f t="shared" ref="H98:H129" si="3">C98*$H$1</f>
        <v>43413.302463040003</v>
      </c>
    </row>
    <row r="99" spans="1:8">
      <c r="A99" s="35">
        <v>9091860</v>
      </c>
      <c r="B99" s="35" t="s">
        <v>113</v>
      </c>
      <c r="C99" s="28">
        <v>62946.750516000007</v>
      </c>
      <c r="D99" s="34">
        <v>40423.21542</v>
      </c>
      <c r="E99" s="34">
        <v>44061.304807800007</v>
      </c>
      <c r="F99" s="33" t="s">
        <v>43</v>
      </c>
      <c r="H99" s="20">
        <f t="shared" si="3"/>
        <v>66408.821794379997</v>
      </c>
    </row>
    <row r="100" spans="1:8">
      <c r="A100" s="35">
        <v>9092780</v>
      </c>
      <c r="B100" s="35" t="s">
        <v>112</v>
      </c>
      <c r="C100" s="28">
        <v>41150.049728000005</v>
      </c>
      <c r="D100" s="34">
        <v>26427.506280000001</v>
      </c>
      <c r="E100" s="34">
        <v>28805.981845200004</v>
      </c>
      <c r="F100" s="33" t="s">
        <v>43</v>
      </c>
      <c r="H100" s="20">
        <f t="shared" si="3"/>
        <v>43413.302463040003</v>
      </c>
    </row>
    <row r="101" spans="1:8">
      <c r="A101" s="35">
        <v>9091920</v>
      </c>
      <c r="B101" s="35" t="s">
        <v>111</v>
      </c>
      <c r="C101" s="28">
        <v>39053.042328000003</v>
      </c>
      <c r="D101" s="34">
        <v>25079.935440000001</v>
      </c>
      <c r="E101" s="34">
        <v>27337.129629600004</v>
      </c>
      <c r="F101" s="33" t="s">
        <v>43</v>
      </c>
      <c r="H101" s="20">
        <f t="shared" si="3"/>
        <v>41200.959656040002</v>
      </c>
    </row>
    <row r="102" spans="1:8">
      <c r="A102" s="35">
        <v>9091820</v>
      </c>
      <c r="B102" s="35" t="s">
        <v>110</v>
      </c>
      <c r="C102" s="28">
        <v>45832.464316000005</v>
      </c>
      <c r="D102" s="34">
        <v>19443.335940000001</v>
      </c>
      <c r="E102" s="34">
        <v>21193.236174600002</v>
      </c>
      <c r="F102" s="33" t="s">
        <v>43</v>
      </c>
      <c r="H102" s="20">
        <f t="shared" si="3"/>
        <v>48353.249853380003</v>
      </c>
    </row>
    <row r="103" spans="1:8">
      <c r="A103" s="35">
        <v>9091900</v>
      </c>
      <c r="B103" s="35" t="s">
        <v>109</v>
      </c>
      <c r="C103" s="28">
        <v>47267.899704000003</v>
      </c>
      <c r="D103" s="34">
        <v>30346.409100000001</v>
      </c>
      <c r="E103" s="34">
        <v>33077.585919000005</v>
      </c>
      <c r="F103" s="33" t="s">
        <v>43</v>
      </c>
      <c r="H103" s="20">
        <f t="shared" si="3"/>
        <v>49867.634187720003</v>
      </c>
    </row>
    <row r="104" spans="1:8">
      <c r="A104" s="35">
        <v>9091880</v>
      </c>
      <c r="B104" s="35" t="s">
        <v>108</v>
      </c>
      <c r="C104" s="28">
        <v>40769.882579999998</v>
      </c>
      <c r="D104" s="34">
        <v>19167.044820000003</v>
      </c>
      <c r="E104" s="34">
        <v>20892.078853800005</v>
      </c>
      <c r="F104" s="33" t="s">
        <v>43</v>
      </c>
      <c r="H104" s="20">
        <f t="shared" si="3"/>
        <v>43012.226121899992</v>
      </c>
    </row>
    <row r="105" spans="1:8">
      <c r="A105" s="35">
        <v>9091840</v>
      </c>
      <c r="B105" s="35" t="s">
        <v>107</v>
      </c>
      <c r="C105" s="28">
        <v>62946.750516000007</v>
      </c>
      <c r="D105" s="34">
        <v>40423.21542</v>
      </c>
      <c r="E105" s="34">
        <v>44061.304807800007</v>
      </c>
      <c r="F105" s="33" t="s">
        <v>43</v>
      </c>
      <c r="H105" s="20">
        <f t="shared" si="3"/>
        <v>66408.821794379997</v>
      </c>
    </row>
    <row r="106" spans="1:8">
      <c r="A106" s="35">
        <v>9019640</v>
      </c>
      <c r="B106" s="35" t="s">
        <v>106</v>
      </c>
      <c r="C106" s="28">
        <v>43443.228788</v>
      </c>
      <c r="D106" s="34">
        <v>25907.505540000002</v>
      </c>
      <c r="E106" s="34">
        <v>28239.181038600003</v>
      </c>
      <c r="F106" s="33" t="s">
        <v>43</v>
      </c>
      <c r="H106" s="20">
        <f t="shared" si="3"/>
        <v>45832.60637134</v>
      </c>
    </row>
    <row r="107" spans="1:8">
      <c r="A107" s="35">
        <v>9021430</v>
      </c>
      <c r="B107" s="35" t="s">
        <v>105</v>
      </c>
      <c r="C107" s="28">
        <v>22550.270544000003</v>
      </c>
      <c r="D107" s="34">
        <v>13448.33994</v>
      </c>
      <c r="E107" s="34">
        <v>14658.6905346</v>
      </c>
      <c r="F107" s="33" t="s">
        <v>43</v>
      </c>
      <c r="H107" s="20">
        <f t="shared" si="3"/>
        <v>23790.535423920002</v>
      </c>
    </row>
    <row r="108" spans="1:8">
      <c r="A108" s="35">
        <v>2294890</v>
      </c>
      <c r="B108" s="35" t="s">
        <v>104</v>
      </c>
      <c r="C108" s="28">
        <v>26141.387224657832</v>
      </c>
      <c r="D108" s="34">
        <v>17345.087340000002</v>
      </c>
      <c r="E108" s="34">
        <v>18906.145200600004</v>
      </c>
      <c r="F108" s="33" t="s">
        <v>43</v>
      </c>
      <c r="H108" s="20">
        <f t="shared" si="3"/>
        <v>27579.163522014012</v>
      </c>
    </row>
    <row r="109" spans="1:8">
      <c r="A109" s="35">
        <v>2173490</v>
      </c>
      <c r="B109" s="35" t="s">
        <v>103</v>
      </c>
      <c r="C109" s="28">
        <v>28308.246991999997</v>
      </c>
      <c r="D109" s="34">
        <v>17725.63926</v>
      </c>
      <c r="E109" s="34">
        <v>19320.946793400002</v>
      </c>
      <c r="F109" s="33" t="s">
        <v>43</v>
      </c>
      <c r="H109" s="20">
        <f t="shared" si="3"/>
        <v>29865.200576559993</v>
      </c>
    </row>
    <row r="110" spans="1:8">
      <c r="A110" s="38">
        <v>9081490</v>
      </c>
      <c r="B110" s="38" t="s">
        <v>102</v>
      </c>
      <c r="C110" s="28">
        <v>39717.320156000002</v>
      </c>
      <c r="D110" s="34">
        <v>23684.143980000001</v>
      </c>
      <c r="E110" s="34">
        <v>25815.716938200003</v>
      </c>
      <c r="F110" s="36" t="s">
        <v>39</v>
      </c>
      <c r="H110" s="20">
        <f t="shared" si="3"/>
        <v>41901.772764579997</v>
      </c>
    </row>
    <row r="111" spans="1:8">
      <c r="A111" s="38">
        <v>9081490</v>
      </c>
      <c r="B111" s="38" t="s">
        <v>102</v>
      </c>
      <c r="C111" s="28">
        <v>39717.320156000002</v>
      </c>
      <c r="D111" s="34">
        <v>12758.9154</v>
      </c>
      <c r="E111" s="34">
        <v>13907.217786000001</v>
      </c>
      <c r="F111" s="36" t="s">
        <v>37</v>
      </c>
      <c r="H111" s="20">
        <f t="shared" si="3"/>
        <v>41901.772764579997</v>
      </c>
    </row>
    <row r="112" spans="1:8">
      <c r="A112" s="35">
        <v>10100494</v>
      </c>
      <c r="B112" s="35" t="s">
        <v>101</v>
      </c>
      <c r="C112" s="28">
        <v>20490.290196078433</v>
      </c>
      <c r="D112" s="34">
        <v>52487.493240000003</v>
      </c>
      <c r="E112" s="34">
        <v>57211.367631600006</v>
      </c>
      <c r="F112" s="33" t="s">
        <v>43</v>
      </c>
      <c r="H112" s="20">
        <f t="shared" si="3"/>
        <v>21617.256156862746</v>
      </c>
    </row>
    <row r="113" spans="1:8">
      <c r="A113" s="35">
        <v>10093571</v>
      </c>
      <c r="B113" s="35" t="s">
        <v>100</v>
      </c>
      <c r="C113" s="28">
        <v>105524.99450980393</v>
      </c>
      <c r="D113" s="34">
        <v>129272.96592</v>
      </c>
      <c r="E113" s="34">
        <v>140907.53285280001</v>
      </c>
      <c r="F113" s="33" t="s">
        <v>43</v>
      </c>
      <c r="H113" s="20">
        <f t="shared" si="3"/>
        <v>111328.86920784313</v>
      </c>
    </row>
    <row r="114" spans="1:8">
      <c r="A114" s="35">
        <v>10001331</v>
      </c>
      <c r="B114" s="35" t="s">
        <v>99</v>
      </c>
      <c r="C114" s="28">
        <v>105415.22509803923</v>
      </c>
      <c r="D114" s="34">
        <v>129272.96592</v>
      </c>
      <c r="E114" s="34">
        <v>140907.53285280001</v>
      </c>
      <c r="F114" s="33" t="s">
        <v>43</v>
      </c>
      <c r="H114" s="20">
        <f t="shared" si="3"/>
        <v>111213.06247843138</v>
      </c>
    </row>
    <row r="115" spans="1:8">
      <c r="A115" s="35">
        <v>10200190</v>
      </c>
      <c r="B115" s="35" t="s">
        <v>98</v>
      </c>
      <c r="C115" s="28">
        <v>29846.503388000001</v>
      </c>
      <c r="D115" s="34">
        <v>18897.27</v>
      </c>
      <c r="E115" s="34">
        <v>20598.024300000001</v>
      </c>
      <c r="F115" s="33" t="s">
        <v>43</v>
      </c>
      <c r="H115" s="20">
        <f t="shared" si="3"/>
        <v>31488.061074339999</v>
      </c>
    </row>
    <row r="116" spans="1:8">
      <c r="A116" s="35">
        <v>10000012</v>
      </c>
      <c r="B116" s="35" t="s">
        <v>97</v>
      </c>
      <c r="C116" s="28">
        <v>45737.25490196079</v>
      </c>
      <c r="D116" s="34">
        <v>51610.399260000006</v>
      </c>
      <c r="E116" s="34">
        <v>56255.335193400009</v>
      </c>
      <c r="F116" s="33" t="s">
        <v>43</v>
      </c>
      <c r="H116" s="20">
        <f t="shared" si="3"/>
        <v>48252.803921568629</v>
      </c>
    </row>
    <row r="117" spans="1:8">
      <c r="A117" s="35">
        <v>10100505</v>
      </c>
      <c r="B117" s="35" t="s">
        <v>96</v>
      </c>
      <c r="C117" s="28">
        <v>105524.99450980393</v>
      </c>
      <c r="D117" s="34">
        <v>129272.96592</v>
      </c>
      <c r="E117" s="34">
        <v>140907.53285280001</v>
      </c>
      <c r="F117" s="33" t="s">
        <v>43</v>
      </c>
      <c r="H117" s="20">
        <f t="shared" si="3"/>
        <v>111328.86920784313</v>
      </c>
    </row>
    <row r="118" spans="1:8">
      <c r="A118" s="35">
        <v>10000025</v>
      </c>
      <c r="B118" s="35" t="s">
        <v>95</v>
      </c>
      <c r="C118" s="28">
        <v>6791.5981600000014</v>
      </c>
      <c r="D118" s="34">
        <v>2446.2190200000005</v>
      </c>
      <c r="E118" s="34">
        <v>2666.3787318000009</v>
      </c>
      <c r="F118" s="33" t="s">
        <v>43</v>
      </c>
      <c r="H118" s="20">
        <f t="shared" si="3"/>
        <v>7165.1360588000007</v>
      </c>
    </row>
    <row r="119" spans="1:8">
      <c r="A119" s="35">
        <v>10000060</v>
      </c>
      <c r="B119" s="35" t="s">
        <v>94</v>
      </c>
      <c r="C119" s="28">
        <v>6791.5981600000014</v>
      </c>
      <c r="D119" s="34">
        <v>2446.2190200000005</v>
      </c>
      <c r="E119" s="34">
        <v>2666.3787318000009</v>
      </c>
      <c r="F119" s="33" t="s">
        <v>43</v>
      </c>
      <c r="H119" s="20">
        <f t="shared" si="3"/>
        <v>7165.1360588000007</v>
      </c>
    </row>
    <row r="120" spans="1:8">
      <c r="A120" s="35">
        <v>10000030</v>
      </c>
      <c r="B120" s="35" t="s">
        <v>93</v>
      </c>
      <c r="C120" s="28">
        <v>6791.5981600000014</v>
      </c>
      <c r="D120" s="34">
        <v>2446.2190200000005</v>
      </c>
      <c r="E120" s="34">
        <v>2666.3787318000009</v>
      </c>
      <c r="F120" s="33" t="s">
        <v>43</v>
      </c>
      <c r="H120" s="20">
        <f t="shared" si="3"/>
        <v>7165.1360588000007</v>
      </c>
    </row>
    <row r="121" spans="1:8">
      <c r="A121" s="35">
        <v>10000037</v>
      </c>
      <c r="B121" s="35" t="s">
        <v>92</v>
      </c>
      <c r="C121" s="28">
        <v>6791.5981600000014</v>
      </c>
      <c r="D121" s="34">
        <v>2446.2190200000005</v>
      </c>
      <c r="E121" s="34">
        <v>2666.3787318000009</v>
      </c>
      <c r="F121" s="33" t="s">
        <v>43</v>
      </c>
      <c r="H121" s="20">
        <f t="shared" si="3"/>
        <v>7165.1360588000007</v>
      </c>
    </row>
    <row r="122" spans="1:8">
      <c r="A122" s="35">
        <v>10051117</v>
      </c>
      <c r="B122" s="35" t="s">
        <v>91</v>
      </c>
      <c r="C122" s="28">
        <v>37066.973383999997</v>
      </c>
      <c r="D122" s="34">
        <v>25061.6898</v>
      </c>
      <c r="E122" s="34">
        <v>27317.241882000002</v>
      </c>
      <c r="F122" s="33" t="s">
        <v>43</v>
      </c>
      <c r="H122" s="20">
        <f t="shared" si="3"/>
        <v>39105.656920119996</v>
      </c>
    </row>
    <row r="123" spans="1:8">
      <c r="A123" s="35">
        <v>10177429</v>
      </c>
      <c r="B123" s="35" t="s">
        <v>90</v>
      </c>
      <c r="C123" s="28">
        <v>8562.5547320000005</v>
      </c>
      <c r="D123" s="34">
        <v>5585.7723599999999</v>
      </c>
      <c r="E123" s="34">
        <v>6088.4918724000008</v>
      </c>
      <c r="F123" s="33" t="s">
        <v>43</v>
      </c>
      <c r="H123" s="20">
        <f t="shared" si="3"/>
        <v>9033.4952422599999</v>
      </c>
    </row>
    <row r="124" spans="1:8">
      <c r="A124" s="35">
        <v>3031970</v>
      </c>
      <c r="B124" s="35" t="s">
        <v>89</v>
      </c>
      <c r="C124" s="28">
        <v>15249.978976</v>
      </c>
      <c r="D124" s="34">
        <v>9094.1482799999994</v>
      </c>
      <c r="E124" s="34">
        <v>9912.6216251999995</v>
      </c>
      <c r="F124" s="33" t="s">
        <v>43</v>
      </c>
      <c r="H124" s="20">
        <f t="shared" si="3"/>
        <v>16088.72781968</v>
      </c>
    </row>
    <row r="125" spans="1:8">
      <c r="A125" s="35">
        <v>3052900</v>
      </c>
      <c r="B125" s="35" t="s">
        <v>88</v>
      </c>
      <c r="C125" s="28">
        <v>42487.567046591997</v>
      </c>
      <c r="D125" s="34">
        <v>21346.095540000002</v>
      </c>
      <c r="E125" s="34">
        <v>23267.244138600003</v>
      </c>
      <c r="F125" s="33" t="s">
        <v>43</v>
      </c>
      <c r="H125" s="20">
        <f t="shared" si="3"/>
        <v>44824.383234154557</v>
      </c>
    </row>
    <row r="126" spans="1:8">
      <c r="A126" s="35">
        <v>3028220</v>
      </c>
      <c r="B126" s="35" t="s">
        <v>87</v>
      </c>
      <c r="C126" s="28">
        <v>22735.618940000004</v>
      </c>
      <c r="D126" s="34">
        <v>14601.725040000001</v>
      </c>
      <c r="E126" s="34">
        <v>15915.880293600003</v>
      </c>
      <c r="F126" s="33" t="s">
        <v>43</v>
      </c>
      <c r="H126" s="20">
        <f t="shared" si="3"/>
        <v>23986.077981700004</v>
      </c>
    </row>
    <row r="127" spans="1:8">
      <c r="A127" s="35">
        <v>1014810</v>
      </c>
      <c r="B127" s="35" t="s">
        <v>86</v>
      </c>
      <c r="C127" s="28">
        <v>56754.754687641602</v>
      </c>
      <c r="D127" s="34">
        <v>22201.034099999997</v>
      </c>
      <c r="E127" s="34">
        <v>24199.127168999999</v>
      </c>
      <c r="F127" s="33" t="s">
        <v>43</v>
      </c>
      <c r="H127" s="20">
        <f t="shared" si="3"/>
        <v>59876.266195461889</v>
      </c>
    </row>
    <row r="128" spans="1:8">
      <c r="A128" s="35">
        <v>9042730</v>
      </c>
      <c r="B128" s="35" t="s">
        <v>85</v>
      </c>
      <c r="C128" s="28">
        <v>46866.086028000005</v>
      </c>
      <c r="D128" s="34">
        <v>27947.10744</v>
      </c>
      <c r="E128" s="34">
        <v>30462.347109600003</v>
      </c>
      <c r="F128" s="33" t="s">
        <v>43</v>
      </c>
      <c r="H128" s="20">
        <f t="shared" si="3"/>
        <v>49443.720759540003</v>
      </c>
    </row>
    <row r="129" spans="1:8">
      <c r="A129" s="35">
        <v>9034370</v>
      </c>
      <c r="B129" s="35" t="s">
        <v>84</v>
      </c>
      <c r="C129" s="28">
        <v>27328.741600000005</v>
      </c>
      <c r="D129" s="34">
        <v>13061.271720000001</v>
      </c>
      <c r="E129" s="34">
        <v>14236.786174800001</v>
      </c>
      <c r="F129" s="33" t="s">
        <v>43</v>
      </c>
      <c r="H129" s="20">
        <f t="shared" si="3"/>
        <v>28831.822388000004</v>
      </c>
    </row>
    <row r="130" spans="1:8">
      <c r="A130" s="37">
        <v>2345580</v>
      </c>
      <c r="B130" s="37" t="s">
        <v>83</v>
      </c>
      <c r="C130" s="28">
        <v>99860.845296000014</v>
      </c>
      <c r="D130" s="34">
        <v>44617.416400000002</v>
      </c>
      <c r="E130" s="34">
        <v>48632.983876000006</v>
      </c>
      <c r="F130" s="36" t="s">
        <v>49</v>
      </c>
      <c r="H130" s="20">
        <f t="shared" ref="H130:H161" si="4">C130*$H$1</f>
        <v>105353.19178728001</v>
      </c>
    </row>
    <row r="131" spans="1:8">
      <c r="A131" s="37">
        <v>2345580</v>
      </c>
      <c r="B131" s="37" t="s">
        <v>83</v>
      </c>
      <c r="C131" s="28">
        <v>99860.845296000014</v>
      </c>
      <c r="D131" s="34">
        <v>33750.710399999996</v>
      </c>
      <c r="E131" s="34">
        <v>36788.274336000002</v>
      </c>
      <c r="F131" s="36" t="s">
        <v>47</v>
      </c>
      <c r="H131" s="20">
        <f t="shared" si="4"/>
        <v>105353.19178728001</v>
      </c>
    </row>
    <row r="132" spans="1:8">
      <c r="A132" s="35">
        <v>1146210</v>
      </c>
      <c r="B132" s="35" t="s">
        <v>82</v>
      </c>
      <c r="C132" s="28">
        <v>21793.994972</v>
      </c>
      <c r="D132" s="34">
        <v>13997.0124</v>
      </c>
      <c r="E132" s="34">
        <v>15256.743516</v>
      </c>
      <c r="F132" s="33" t="s">
        <v>43</v>
      </c>
      <c r="H132" s="20">
        <f t="shared" si="4"/>
        <v>22992.66469546</v>
      </c>
    </row>
    <row r="133" spans="1:8">
      <c r="A133" s="35">
        <v>9038360</v>
      </c>
      <c r="B133" s="35" t="s">
        <v>81</v>
      </c>
      <c r="C133" s="28">
        <v>97202.381075999991</v>
      </c>
      <c r="D133" s="34">
        <v>62423.547480000001</v>
      </c>
      <c r="E133" s="34">
        <v>68041.666753199999</v>
      </c>
      <c r="F133" s="33" t="s">
        <v>43</v>
      </c>
      <c r="H133" s="20">
        <f t="shared" si="4"/>
        <v>102548.51203517999</v>
      </c>
    </row>
    <row r="134" spans="1:8">
      <c r="A134" s="41">
        <v>9038010</v>
      </c>
      <c r="B134" s="41" t="s">
        <v>80</v>
      </c>
      <c r="C134" s="28">
        <v>103516.40271200001</v>
      </c>
      <c r="D134" s="40">
        <v>48612.901260000006</v>
      </c>
      <c r="E134" s="34">
        <v>52988.062373400011</v>
      </c>
      <c r="F134" s="36" t="s">
        <v>79</v>
      </c>
      <c r="H134" s="20">
        <f t="shared" si="4"/>
        <v>109209.80486116001</v>
      </c>
    </row>
    <row r="135" spans="1:8">
      <c r="A135" s="41">
        <v>9038010</v>
      </c>
      <c r="B135" s="41" t="s">
        <v>80</v>
      </c>
      <c r="C135" s="28">
        <v>103516.40271200001</v>
      </c>
      <c r="D135" s="40">
        <v>41907.620000000003</v>
      </c>
      <c r="E135" s="34">
        <v>45679.305800000009</v>
      </c>
      <c r="F135" s="36" t="s">
        <v>77</v>
      </c>
      <c r="H135" s="20">
        <f t="shared" si="4"/>
        <v>109209.80486116001</v>
      </c>
    </row>
    <row r="136" spans="1:8">
      <c r="A136" s="41">
        <v>9081450</v>
      </c>
      <c r="B136" s="41" t="s">
        <v>78</v>
      </c>
      <c r="C136" s="28">
        <v>91318.584183999992</v>
      </c>
      <c r="D136" s="40">
        <v>41541.412500000006</v>
      </c>
      <c r="E136" s="34">
        <v>45280.139625000011</v>
      </c>
      <c r="F136" s="36" t="s">
        <v>79</v>
      </c>
      <c r="H136" s="20">
        <f t="shared" si="4"/>
        <v>96341.106314119985</v>
      </c>
    </row>
    <row r="137" spans="1:8">
      <c r="A137" s="41">
        <v>9081450</v>
      </c>
      <c r="B137" s="41" t="s">
        <v>78</v>
      </c>
      <c r="C137" s="28">
        <v>91318.584183999992</v>
      </c>
      <c r="D137" s="40">
        <v>35811.83</v>
      </c>
      <c r="E137" s="34">
        <v>39034.894700000004</v>
      </c>
      <c r="F137" s="36" t="s">
        <v>77</v>
      </c>
      <c r="H137" s="20">
        <f t="shared" si="4"/>
        <v>96341.106314119985</v>
      </c>
    </row>
    <row r="138" spans="1:8">
      <c r="A138" s="35">
        <v>9066630</v>
      </c>
      <c r="B138" s="35" t="s">
        <v>76</v>
      </c>
      <c r="C138" s="28">
        <v>74666.99252</v>
      </c>
      <c r="D138" s="34">
        <v>34720.149660000003</v>
      </c>
      <c r="E138" s="34">
        <v>37844.963129400006</v>
      </c>
      <c r="F138" s="33" t="s">
        <v>43</v>
      </c>
      <c r="H138" s="20">
        <f t="shared" si="4"/>
        <v>78773.677108599994</v>
      </c>
    </row>
    <row r="139" spans="1:8">
      <c r="A139" s="35">
        <v>9086330</v>
      </c>
      <c r="B139" s="35" t="s">
        <v>75</v>
      </c>
      <c r="C139" s="28">
        <v>28435.420344000002</v>
      </c>
      <c r="D139" s="34">
        <v>16658.269319999999</v>
      </c>
      <c r="E139" s="34">
        <v>18157.513558800001</v>
      </c>
      <c r="F139" s="33" t="s">
        <v>43</v>
      </c>
      <c r="H139" s="20">
        <f t="shared" si="4"/>
        <v>29999.36846292</v>
      </c>
    </row>
    <row r="140" spans="1:8">
      <c r="A140" s="35">
        <v>9034890</v>
      </c>
      <c r="B140" s="35" t="s">
        <v>74</v>
      </c>
      <c r="C140" s="28">
        <v>24211.641567999999</v>
      </c>
      <c r="D140" s="34">
        <v>14438.81754</v>
      </c>
      <c r="E140" s="34">
        <v>15738.311118600001</v>
      </c>
      <c r="F140" s="33" t="s">
        <v>43</v>
      </c>
      <c r="H140" s="20">
        <f t="shared" si="4"/>
        <v>25543.281854239998</v>
      </c>
    </row>
    <row r="141" spans="1:8">
      <c r="A141" s="35">
        <v>1021080</v>
      </c>
      <c r="B141" s="35" t="s">
        <v>73</v>
      </c>
      <c r="C141" s="28">
        <v>26179.406207923199</v>
      </c>
      <c r="D141" s="34">
        <v>7190.0854200000003</v>
      </c>
      <c r="E141" s="39">
        <v>12990</v>
      </c>
      <c r="F141" s="33" t="s">
        <v>43</v>
      </c>
      <c r="H141" s="20">
        <f t="shared" si="4"/>
        <v>27619.273549358972</v>
      </c>
    </row>
    <row r="142" spans="1:8">
      <c r="A142" s="35">
        <v>9054900</v>
      </c>
      <c r="B142" s="35" t="s">
        <v>72</v>
      </c>
      <c r="C142" s="28">
        <v>32856.766428412819</v>
      </c>
      <c r="D142" s="34">
        <v>20857.373040000002</v>
      </c>
      <c r="E142" s="34">
        <v>22734.536613600005</v>
      </c>
      <c r="F142" s="33" t="s">
        <v>43</v>
      </c>
      <c r="H142" s="20">
        <f t="shared" si="4"/>
        <v>34663.888581975523</v>
      </c>
    </row>
    <row r="143" spans="1:8">
      <c r="A143" s="35">
        <v>9054920</v>
      </c>
      <c r="B143" s="35" t="s">
        <v>71</v>
      </c>
      <c r="C143" s="28">
        <v>53277.517039999999</v>
      </c>
      <c r="D143" s="34">
        <v>34215.788039999999</v>
      </c>
      <c r="E143" s="34">
        <v>37295.208963600002</v>
      </c>
      <c r="F143" s="33" t="s">
        <v>43</v>
      </c>
      <c r="H143" s="20">
        <f t="shared" si="4"/>
        <v>56207.780477199994</v>
      </c>
    </row>
    <row r="144" spans="1:8">
      <c r="A144" s="38">
        <v>9054860</v>
      </c>
      <c r="B144" s="38" t="s">
        <v>70</v>
      </c>
      <c r="C144" s="28">
        <v>46425.03802</v>
      </c>
      <c r="D144" s="34">
        <v>20826.094799999999</v>
      </c>
      <c r="E144" s="34">
        <v>22700.443331999999</v>
      </c>
      <c r="F144" s="36" t="s">
        <v>36</v>
      </c>
      <c r="H144" s="20">
        <f t="shared" si="4"/>
        <v>48978.415111099996</v>
      </c>
    </row>
    <row r="145" spans="1:8">
      <c r="A145" s="38">
        <v>9054860</v>
      </c>
      <c r="B145" s="38" t="s">
        <v>70</v>
      </c>
      <c r="C145" s="28">
        <v>46425.03802</v>
      </c>
      <c r="D145" s="34">
        <v>15773.94</v>
      </c>
      <c r="E145" s="34">
        <v>17193.5946</v>
      </c>
      <c r="F145" s="36" t="s">
        <v>34</v>
      </c>
      <c r="H145" s="20">
        <f t="shared" si="4"/>
        <v>48978.415111099996</v>
      </c>
    </row>
    <row r="146" spans="1:8">
      <c r="A146" s="35">
        <v>9055940</v>
      </c>
      <c r="B146" s="35" t="s">
        <v>69</v>
      </c>
      <c r="C146" s="28">
        <v>34399.038808000005</v>
      </c>
      <c r="D146" s="34">
        <v>20512.009139999998</v>
      </c>
      <c r="E146" s="34">
        <v>22358.089962599999</v>
      </c>
      <c r="F146" s="33" t="s">
        <v>43</v>
      </c>
      <c r="H146" s="20">
        <f t="shared" si="4"/>
        <v>36290.985942440006</v>
      </c>
    </row>
    <row r="147" spans="1:8">
      <c r="A147" s="37">
        <v>9014010</v>
      </c>
      <c r="B147" s="37" t="s">
        <v>68</v>
      </c>
      <c r="C147" s="28">
        <v>23942.412875999999</v>
      </c>
      <c r="D147" s="34">
        <v>12287.880000000001</v>
      </c>
      <c r="E147" s="34">
        <v>13393.789200000003</v>
      </c>
      <c r="F147" s="36" t="s">
        <v>39</v>
      </c>
      <c r="H147" s="20">
        <f t="shared" si="4"/>
        <v>25259.245584179997</v>
      </c>
    </row>
    <row r="148" spans="1:8">
      <c r="A148" s="37">
        <v>9014010</v>
      </c>
      <c r="B148" s="37" t="s">
        <v>68</v>
      </c>
      <c r="C148" s="28">
        <v>23942.412875999999</v>
      </c>
      <c r="D148" s="34">
        <v>9810.83</v>
      </c>
      <c r="E148" s="34">
        <v>10693.804700000001</v>
      </c>
      <c r="F148" s="36" t="s">
        <v>37</v>
      </c>
      <c r="H148" s="20">
        <f t="shared" si="4"/>
        <v>25259.245584179997</v>
      </c>
    </row>
    <row r="149" spans="1:8">
      <c r="A149" s="35">
        <v>9014020</v>
      </c>
      <c r="B149" s="35" t="s">
        <v>67</v>
      </c>
      <c r="C149" s="28">
        <v>56800.489472000001</v>
      </c>
      <c r="D149" s="34">
        <v>33871.727399999996</v>
      </c>
      <c r="E149" s="34">
        <v>36920.182865999996</v>
      </c>
      <c r="F149" s="33" t="s">
        <v>43</v>
      </c>
      <c r="H149" s="20">
        <f t="shared" si="4"/>
        <v>59924.516392959995</v>
      </c>
    </row>
    <row r="150" spans="1:8">
      <c r="A150" s="35">
        <v>9054770</v>
      </c>
      <c r="B150" s="35" t="s">
        <v>66</v>
      </c>
      <c r="C150" s="28">
        <v>55622.106604000001</v>
      </c>
      <c r="D150" s="34">
        <v>33167.966999999997</v>
      </c>
      <c r="E150" s="34">
        <v>36153.084029999998</v>
      </c>
      <c r="F150" s="33" t="s">
        <v>43</v>
      </c>
      <c r="H150" s="20">
        <f t="shared" si="4"/>
        <v>58681.322467219994</v>
      </c>
    </row>
    <row r="151" spans="1:8">
      <c r="A151" s="35">
        <v>9046380</v>
      </c>
      <c r="B151" s="35" t="s">
        <v>65</v>
      </c>
      <c r="C151" s="28">
        <v>34997.024144000003</v>
      </c>
      <c r="D151" s="34">
        <v>20869.10238</v>
      </c>
      <c r="E151" s="34">
        <v>22747.321594200002</v>
      </c>
      <c r="F151" s="33" t="s">
        <v>43</v>
      </c>
      <c r="H151" s="20">
        <f t="shared" si="4"/>
        <v>36921.860471920001</v>
      </c>
    </row>
    <row r="152" spans="1:8">
      <c r="A152" s="35">
        <v>1200550</v>
      </c>
      <c r="B152" s="35" t="s">
        <v>64</v>
      </c>
      <c r="C152" s="28">
        <v>25198.169093683202</v>
      </c>
      <c r="D152" s="34">
        <v>5637.9027600000009</v>
      </c>
      <c r="E152" s="34">
        <v>6145.3140084000015</v>
      </c>
      <c r="F152" s="33" t="s">
        <v>43</v>
      </c>
      <c r="H152" s="20">
        <f t="shared" si="4"/>
        <v>26584.068393835776</v>
      </c>
    </row>
    <row r="153" spans="1:8">
      <c r="A153" s="35">
        <v>1200530</v>
      </c>
      <c r="B153" s="35" t="s">
        <v>63</v>
      </c>
      <c r="C153" s="28">
        <v>28838.798113639019</v>
      </c>
      <c r="D153" s="34">
        <v>16943.683260000002</v>
      </c>
      <c r="E153" s="34">
        <v>18468.614753400005</v>
      </c>
      <c r="F153" s="33" t="s">
        <v>43</v>
      </c>
      <c r="H153" s="20">
        <f t="shared" si="4"/>
        <v>30424.932009889162</v>
      </c>
    </row>
    <row r="154" spans="1:8">
      <c r="A154" s="35">
        <v>1200540</v>
      </c>
      <c r="B154" s="35" t="s">
        <v>62</v>
      </c>
      <c r="C154" s="28">
        <v>40211.096941555195</v>
      </c>
      <c r="D154" s="34">
        <v>16792.505099999998</v>
      </c>
      <c r="E154" s="34">
        <v>18303.830558999998</v>
      </c>
      <c r="F154" s="33" t="s">
        <v>43</v>
      </c>
      <c r="H154" s="20">
        <f t="shared" si="4"/>
        <v>42422.707273340726</v>
      </c>
    </row>
    <row r="155" spans="1:8">
      <c r="A155" s="35">
        <v>10055178</v>
      </c>
      <c r="B155" s="35" t="s">
        <v>61</v>
      </c>
      <c r="C155" s="28">
        <v>85237.262724000015</v>
      </c>
      <c r="D155" s="34">
        <v>28450.165799999999</v>
      </c>
      <c r="E155" s="34">
        <v>31010.680722000001</v>
      </c>
      <c r="F155" s="33" t="s">
        <v>43</v>
      </c>
      <c r="H155" s="20">
        <f t="shared" si="4"/>
        <v>89925.312173820013</v>
      </c>
    </row>
    <row r="156" spans="1:8">
      <c r="A156" s="35">
        <v>1015790</v>
      </c>
      <c r="B156" s="35" t="s">
        <v>60</v>
      </c>
      <c r="C156" s="28">
        <v>92193.915660000013</v>
      </c>
      <c r="D156" s="34">
        <v>38967.474000000002</v>
      </c>
      <c r="E156" s="34">
        <v>42474.546660000007</v>
      </c>
      <c r="F156" s="33" t="s">
        <v>43</v>
      </c>
      <c r="H156" s="20">
        <f t="shared" si="4"/>
        <v>97264.581021300008</v>
      </c>
    </row>
    <row r="157" spans="1:8">
      <c r="A157" s="35">
        <v>9095920</v>
      </c>
      <c r="B157" s="35" t="s">
        <v>59</v>
      </c>
      <c r="C157" s="28">
        <v>64150.838636000008</v>
      </c>
      <c r="D157" s="34">
        <v>38255.894039999999</v>
      </c>
      <c r="E157" s="34">
        <v>41698.924503599999</v>
      </c>
      <c r="F157" s="33" t="s">
        <v>43</v>
      </c>
      <c r="H157" s="20">
        <f t="shared" si="4"/>
        <v>67679.13476098</v>
      </c>
    </row>
    <row r="158" spans="1:8">
      <c r="A158" s="35">
        <v>10000112</v>
      </c>
      <c r="B158" s="35" t="s">
        <v>58</v>
      </c>
      <c r="C158" s="28">
        <v>9456.8269199999995</v>
      </c>
      <c r="D158" s="34">
        <v>8675.9879999999994</v>
      </c>
      <c r="E158" s="34">
        <v>9456.8269199999995</v>
      </c>
      <c r="F158" s="33" t="s">
        <v>43</v>
      </c>
      <c r="H158" s="20">
        <f t="shared" si="4"/>
        <v>9976.9524005999992</v>
      </c>
    </row>
    <row r="159" spans="1:8">
      <c r="A159" s="30">
        <v>1000872</v>
      </c>
      <c r="B159" s="29" t="s">
        <v>57</v>
      </c>
      <c r="C159" s="28">
        <v>47587.623300000007</v>
      </c>
      <c r="D159" s="32">
        <v>17353</v>
      </c>
      <c r="E159" s="31">
        <v>17353</v>
      </c>
      <c r="F159" s="25" t="s">
        <v>39</v>
      </c>
      <c r="G159" s="24" t="s">
        <v>33</v>
      </c>
      <c r="H159" s="20">
        <f t="shared" si="4"/>
        <v>50204.942581500007</v>
      </c>
    </row>
    <row r="160" spans="1:8">
      <c r="A160" s="30">
        <v>1000872</v>
      </c>
      <c r="B160" s="29" t="s">
        <v>57</v>
      </c>
      <c r="C160" s="28">
        <v>47587.623300000007</v>
      </c>
      <c r="D160" s="27">
        <v>9095</v>
      </c>
      <c r="E160" s="26">
        <v>9095</v>
      </c>
      <c r="F160" s="25" t="s">
        <v>37</v>
      </c>
      <c r="G160" s="24" t="s">
        <v>33</v>
      </c>
      <c r="H160" s="20">
        <f t="shared" si="4"/>
        <v>50204.942581500007</v>
      </c>
    </row>
    <row r="161" spans="1:8">
      <c r="A161" s="30">
        <v>1000862</v>
      </c>
      <c r="B161" s="29" t="s">
        <v>55</v>
      </c>
      <c r="C161" s="28">
        <v>16241.000000000002</v>
      </c>
      <c r="D161" s="32">
        <v>8900</v>
      </c>
      <c r="E161" s="31">
        <v>8900</v>
      </c>
      <c r="F161" s="25" t="s">
        <v>56</v>
      </c>
      <c r="G161" s="24" t="s">
        <v>33</v>
      </c>
      <c r="H161" s="20">
        <f t="shared" si="4"/>
        <v>17134.255000000001</v>
      </c>
    </row>
    <row r="162" spans="1:8">
      <c r="A162" s="30">
        <v>1000862</v>
      </c>
      <c r="B162" s="29" t="s">
        <v>55</v>
      </c>
      <c r="C162" s="28">
        <v>16241.000000000002</v>
      </c>
      <c r="D162" s="27">
        <v>7900</v>
      </c>
      <c r="E162" s="26">
        <v>7900</v>
      </c>
      <c r="F162" s="25" t="s">
        <v>54</v>
      </c>
      <c r="G162" s="24" t="s">
        <v>33</v>
      </c>
      <c r="H162" s="20">
        <f t="shared" ref="H162:H183" si="5">C162*$H$1</f>
        <v>17134.255000000001</v>
      </c>
    </row>
    <row r="163" spans="1:8">
      <c r="A163" s="30">
        <v>9073730</v>
      </c>
      <c r="B163" s="29" t="s">
        <v>53</v>
      </c>
      <c r="C163" s="28">
        <v>24990</v>
      </c>
      <c r="D163" s="32">
        <v>6900</v>
      </c>
      <c r="E163" s="31">
        <v>6900</v>
      </c>
      <c r="F163" s="25" t="s">
        <v>39</v>
      </c>
      <c r="G163" s="24" t="s">
        <v>33</v>
      </c>
      <c r="H163" s="20">
        <f t="shared" si="5"/>
        <v>26364.449999999997</v>
      </c>
    </row>
    <row r="164" spans="1:8">
      <c r="A164" s="30">
        <v>9073730</v>
      </c>
      <c r="B164" s="29" t="s">
        <v>53</v>
      </c>
      <c r="C164" s="28">
        <v>24990</v>
      </c>
      <c r="D164" s="27">
        <v>5900</v>
      </c>
      <c r="E164" s="26">
        <v>5900</v>
      </c>
      <c r="F164" s="25" t="s">
        <v>37</v>
      </c>
      <c r="G164" s="24" t="s">
        <v>33</v>
      </c>
      <c r="H164" s="20">
        <f t="shared" si="5"/>
        <v>26364.449999999997</v>
      </c>
    </row>
    <row r="165" spans="1:8">
      <c r="A165" s="30">
        <v>9084400</v>
      </c>
      <c r="B165" s="29" t="s">
        <v>52</v>
      </c>
      <c r="C165" s="28">
        <v>24668.924471999999</v>
      </c>
      <c r="D165" s="32">
        <v>15842.42856</v>
      </c>
      <c r="E165" s="31">
        <v>15842.42856</v>
      </c>
      <c r="F165" s="25" t="s">
        <v>39</v>
      </c>
      <c r="G165" s="24" t="s">
        <v>33</v>
      </c>
      <c r="H165" s="20">
        <f t="shared" si="5"/>
        <v>26025.715317959995</v>
      </c>
    </row>
    <row r="166" spans="1:8">
      <c r="A166" s="30">
        <v>9084400</v>
      </c>
      <c r="B166" s="29" t="s">
        <v>52</v>
      </c>
      <c r="C166" s="28">
        <v>24668.924471999999</v>
      </c>
      <c r="D166" s="27">
        <v>10900</v>
      </c>
      <c r="E166" s="26">
        <v>10900</v>
      </c>
      <c r="F166" s="25" t="s">
        <v>37</v>
      </c>
      <c r="G166" s="24" t="s">
        <v>33</v>
      </c>
      <c r="H166" s="20">
        <f t="shared" si="5"/>
        <v>26025.715317959995</v>
      </c>
    </row>
    <row r="167" spans="1:8">
      <c r="A167" s="30">
        <v>9027630</v>
      </c>
      <c r="B167" s="29" t="s">
        <v>51</v>
      </c>
      <c r="C167" s="28">
        <v>13855.130828000001</v>
      </c>
      <c r="D167" s="32">
        <v>6206</v>
      </c>
      <c r="E167" s="31">
        <v>6206</v>
      </c>
      <c r="F167" s="25" t="s">
        <v>39</v>
      </c>
      <c r="G167" s="24" t="s">
        <v>33</v>
      </c>
      <c r="H167" s="20">
        <f t="shared" si="5"/>
        <v>14617.163023540001</v>
      </c>
    </row>
    <row r="168" spans="1:8">
      <c r="A168" s="30">
        <v>9027630</v>
      </c>
      <c r="B168" s="29" t="s">
        <v>51</v>
      </c>
      <c r="C168" s="28">
        <v>13855.130828000001</v>
      </c>
      <c r="D168" s="27">
        <v>5800</v>
      </c>
      <c r="E168" s="26">
        <v>5800</v>
      </c>
      <c r="F168" s="25" t="s">
        <v>37</v>
      </c>
      <c r="G168" s="24" t="s">
        <v>33</v>
      </c>
      <c r="H168" s="20">
        <f t="shared" si="5"/>
        <v>14617.163023540001</v>
      </c>
    </row>
    <row r="169" spans="1:8">
      <c r="A169" s="30">
        <v>9085350</v>
      </c>
      <c r="B169" s="29" t="s">
        <v>50</v>
      </c>
      <c r="C169" s="28">
        <v>26649.581784000002</v>
      </c>
      <c r="D169" s="32">
        <v>16929.347400000002</v>
      </c>
      <c r="E169" s="31">
        <v>16929.347400000002</v>
      </c>
      <c r="F169" s="25" t="s">
        <v>39</v>
      </c>
      <c r="G169" s="24" t="s">
        <v>33</v>
      </c>
      <c r="H169" s="20">
        <f t="shared" si="5"/>
        <v>28115.308782119999</v>
      </c>
    </row>
    <row r="170" spans="1:8">
      <c r="A170" s="30">
        <v>9085350</v>
      </c>
      <c r="B170" s="29" t="s">
        <v>50</v>
      </c>
      <c r="C170" s="28">
        <v>26649.581784000002</v>
      </c>
      <c r="D170" s="27">
        <v>10990</v>
      </c>
      <c r="E170" s="26">
        <v>10990</v>
      </c>
      <c r="F170" s="25" t="s">
        <v>37</v>
      </c>
      <c r="G170" s="24" t="s">
        <v>33</v>
      </c>
      <c r="H170" s="20">
        <f t="shared" si="5"/>
        <v>28115.308782119999</v>
      </c>
    </row>
    <row r="171" spans="1:8">
      <c r="A171" s="30">
        <v>9012880</v>
      </c>
      <c r="B171" s="29" t="s">
        <v>48</v>
      </c>
      <c r="C171" s="28">
        <v>48286.639428000002</v>
      </c>
      <c r="D171" s="32">
        <v>28795.529699999999</v>
      </c>
      <c r="E171" s="31">
        <v>28795.529699999999</v>
      </c>
      <c r="F171" s="25" t="s">
        <v>49</v>
      </c>
      <c r="G171" s="24" t="s">
        <v>33</v>
      </c>
      <c r="H171" s="20">
        <f t="shared" si="5"/>
        <v>50942.40459654</v>
      </c>
    </row>
    <row r="172" spans="1:8">
      <c r="A172" s="30">
        <v>9012880</v>
      </c>
      <c r="B172" s="29" t="s">
        <v>48</v>
      </c>
      <c r="C172" s="28">
        <v>48286.639428000002</v>
      </c>
      <c r="D172" s="27">
        <v>26490</v>
      </c>
      <c r="E172" s="26">
        <v>26490</v>
      </c>
      <c r="F172" s="25" t="s">
        <v>47</v>
      </c>
      <c r="G172" s="24" t="s">
        <v>33</v>
      </c>
      <c r="H172" s="20">
        <f t="shared" si="5"/>
        <v>50942.40459654</v>
      </c>
    </row>
    <row r="173" spans="1:8">
      <c r="A173" s="30">
        <v>10036414</v>
      </c>
      <c r="B173" s="29" t="s">
        <v>46</v>
      </c>
      <c r="C173" s="28">
        <v>1847.7850980392159</v>
      </c>
      <c r="D173" s="32">
        <v>1300</v>
      </c>
      <c r="E173" s="31">
        <v>1300</v>
      </c>
      <c r="F173" s="33" t="s">
        <v>43</v>
      </c>
      <c r="G173" s="24" t="s">
        <v>33</v>
      </c>
      <c r="H173" s="20">
        <f t="shared" si="5"/>
        <v>1949.4132784313726</v>
      </c>
    </row>
    <row r="174" spans="1:8">
      <c r="A174" s="30">
        <v>10002082</v>
      </c>
      <c r="B174" s="29" t="s">
        <v>45</v>
      </c>
      <c r="C174" s="28">
        <v>1577.490728</v>
      </c>
      <c r="D174" s="32">
        <v>990</v>
      </c>
      <c r="E174" s="31">
        <v>990</v>
      </c>
      <c r="F174" s="33" t="s">
        <v>43</v>
      </c>
      <c r="G174" s="24" t="s">
        <v>33</v>
      </c>
      <c r="H174" s="20">
        <f t="shared" si="5"/>
        <v>1664.25271804</v>
      </c>
    </row>
    <row r="175" spans="1:8">
      <c r="A175" s="30">
        <v>10108446</v>
      </c>
      <c r="B175" s="29" t="s">
        <v>44</v>
      </c>
      <c r="C175" s="28">
        <v>576.28941176470596</v>
      </c>
      <c r="D175" s="32">
        <v>420</v>
      </c>
      <c r="E175" s="31">
        <v>420</v>
      </c>
      <c r="F175" s="33" t="s">
        <v>43</v>
      </c>
      <c r="G175" s="24" t="s">
        <v>33</v>
      </c>
      <c r="H175" s="20">
        <f t="shared" si="5"/>
        <v>607.98532941176472</v>
      </c>
    </row>
    <row r="176" spans="1:8">
      <c r="A176" s="30">
        <v>1000790</v>
      </c>
      <c r="B176" s="29" t="s">
        <v>41</v>
      </c>
      <c r="C176" s="28">
        <v>49990</v>
      </c>
      <c r="D176" s="32">
        <v>31200</v>
      </c>
      <c r="E176" s="31">
        <v>31200</v>
      </c>
      <c r="F176" s="25" t="s">
        <v>42</v>
      </c>
      <c r="G176" s="24" t="s">
        <v>33</v>
      </c>
      <c r="H176" s="20">
        <f t="shared" si="5"/>
        <v>52739.45</v>
      </c>
    </row>
    <row r="177" spans="1:8">
      <c r="A177" s="30">
        <v>1000790</v>
      </c>
      <c r="B177" s="29" t="s">
        <v>41</v>
      </c>
      <c r="C177" s="28">
        <v>49990</v>
      </c>
      <c r="D177" s="27">
        <v>24790</v>
      </c>
      <c r="E177" s="26">
        <v>24790</v>
      </c>
      <c r="F177" s="25" t="s">
        <v>40</v>
      </c>
      <c r="G177" s="24" t="s">
        <v>33</v>
      </c>
      <c r="H177" s="20">
        <f t="shared" si="5"/>
        <v>52739.45</v>
      </c>
    </row>
    <row r="178" spans="1:8">
      <c r="A178" s="30">
        <v>9009440</v>
      </c>
      <c r="B178" s="29" t="s">
        <v>38</v>
      </c>
      <c r="C178" s="28">
        <v>28842.645651999999</v>
      </c>
      <c r="D178" s="32">
        <v>16308</v>
      </c>
      <c r="E178" s="31">
        <v>16308</v>
      </c>
      <c r="F178" s="25" t="s">
        <v>39</v>
      </c>
      <c r="G178" s="24" t="s">
        <v>33</v>
      </c>
      <c r="H178" s="20">
        <f t="shared" si="5"/>
        <v>30428.991162859998</v>
      </c>
    </row>
    <row r="179" spans="1:8">
      <c r="A179" s="30">
        <v>9009440</v>
      </c>
      <c r="B179" s="29" t="s">
        <v>38</v>
      </c>
      <c r="C179" s="28">
        <v>28842.645651999999</v>
      </c>
      <c r="D179" s="27">
        <v>12200</v>
      </c>
      <c r="E179" s="26">
        <v>12200</v>
      </c>
      <c r="F179" s="25" t="s">
        <v>37</v>
      </c>
      <c r="G179" s="24" t="s">
        <v>33</v>
      </c>
      <c r="H179" s="20">
        <f t="shared" si="5"/>
        <v>30428.991162859998</v>
      </c>
    </row>
    <row r="180" spans="1:8">
      <c r="A180" s="30">
        <v>9054810</v>
      </c>
      <c r="B180" s="29" t="s">
        <v>35</v>
      </c>
      <c r="C180" s="28">
        <v>65695.859572000001</v>
      </c>
      <c r="D180" s="32">
        <v>40136</v>
      </c>
      <c r="E180" s="31">
        <v>40136</v>
      </c>
      <c r="F180" s="25" t="s">
        <v>36</v>
      </c>
      <c r="G180" s="24" t="s">
        <v>33</v>
      </c>
      <c r="H180" s="20">
        <f t="shared" si="5"/>
        <v>69309.131848459991</v>
      </c>
    </row>
    <row r="181" spans="1:8">
      <c r="A181" s="30">
        <v>9054810</v>
      </c>
      <c r="B181" s="29" t="s">
        <v>35</v>
      </c>
      <c r="C181" s="28">
        <v>65695.859572000001</v>
      </c>
      <c r="D181" s="27">
        <v>18123</v>
      </c>
      <c r="E181" s="26">
        <v>18123</v>
      </c>
      <c r="F181" s="25" t="s">
        <v>34</v>
      </c>
      <c r="G181" s="24" t="s">
        <v>33</v>
      </c>
      <c r="H181" s="20">
        <f t="shared" si="5"/>
        <v>69309.131848459991</v>
      </c>
    </row>
    <row r="182" spans="1:8" ht="16">
      <c r="A182" s="23">
        <v>9080580</v>
      </c>
      <c r="B182" s="23" t="s">
        <v>32</v>
      </c>
      <c r="C182" s="22">
        <v>25302.085416000002</v>
      </c>
      <c r="D182" s="22">
        <v>11900</v>
      </c>
      <c r="E182" s="22">
        <v>11900</v>
      </c>
      <c r="F182" s="22"/>
      <c r="G182" s="21" t="s">
        <v>30</v>
      </c>
      <c r="H182" s="20">
        <f t="shared" si="5"/>
        <v>26693.700113880001</v>
      </c>
    </row>
    <row r="183" spans="1:8" ht="16">
      <c r="A183" s="23">
        <v>9047180</v>
      </c>
      <c r="B183" s="23" t="s">
        <v>31</v>
      </c>
      <c r="C183" s="22">
        <v>33862.666666666664</v>
      </c>
      <c r="D183" s="22">
        <v>16500</v>
      </c>
      <c r="E183" s="22">
        <v>16500</v>
      </c>
      <c r="F183" s="22"/>
      <c r="G183" s="21" t="s">
        <v>30</v>
      </c>
      <c r="H183" s="20">
        <f t="shared" si="5"/>
        <v>35725.113333333327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0C9EE-4E38-4A16-B595-45788F1C8DBC}">
  <sheetPr>
    <tabColor theme="6" tint="0.39997558519241921"/>
  </sheetPr>
  <dimension ref="A1:E30"/>
  <sheetViews>
    <sheetView workbookViewId="0">
      <selection activeCell="A30" sqref="A30"/>
    </sheetView>
  </sheetViews>
  <sheetFormatPr baseColWidth="10" defaultColWidth="12.1640625" defaultRowHeight="15" customHeight="1"/>
  <cols>
    <col min="2" max="2" width="8" style="4" bestFit="1" customWidth="1"/>
    <col min="3" max="3" width="12.33203125" style="4" customWidth="1"/>
    <col min="4" max="4" width="7.6640625" style="4" customWidth="1"/>
    <col min="5" max="5" width="11.33203125" style="4" customWidth="1"/>
    <col min="6" max="6" width="58.33203125" style="4" bestFit="1" customWidth="1"/>
    <col min="7" max="16384" width="12.1640625" style="4"/>
  </cols>
  <sheetData>
    <row r="1" spans="1:5" ht="14.25" customHeight="1">
      <c r="A1" s="8" t="s">
        <v>25</v>
      </c>
      <c r="B1" s="8" t="s">
        <v>24</v>
      </c>
      <c r="C1" s="8" t="s">
        <v>23</v>
      </c>
      <c r="D1" s="8" t="s">
        <v>22</v>
      </c>
      <c r="E1" s="8" t="s">
        <v>21</v>
      </c>
    </row>
    <row r="2" spans="1:5" ht="13.5" customHeight="1">
      <c r="A2" s="7">
        <v>10108446</v>
      </c>
      <c r="B2" s="6">
        <v>656</v>
      </c>
      <c r="C2" s="7" t="s">
        <v>20</v>
      </c>
      <c r="D2" s="6">
        <v>123.551211455707</v>
      </c>
      <c r="E2" s="5">
        <f t="shared" ref="E2:E30" si="0">B2*1.055</f>
        <v>692.07999999999993</v>
      </c>
    </row>
    <row r="3" spans="1:5" ht="13.5" customHeight="1">
      <c r="A3" s="7">
        <v>9065170</v>
      </c>
      <c r="B3" s="6">
        <v>1810.85</v>
      </c>
      <c r="C3" s="7" t="s">
        <v>20</v>
      </c>
      <c r="D3" s="6">
        <v>-50.487916246284897</v>
      </c>
      <c r="E3" s="5">
        <f t="shared" si="0"/>
        <v>1910.4467499999998</v>
      </c>
    </row>
    <row r="4" spans="1:5" ht="13.5" customHeight="1">
      <c r="A4" s="7">
        <v>9034370</v>
      </c>
      <c r="B4" s="6">
        <v>2324.0619999999999</v>
      </c>
      <c r="C4" s="7" t="s">
        <v>20</v>
      </c>
      <c r="D4" s="6">
        <v>1.01623845349945</v>
      </c>
      <c r="E4" s="5">
        <f t="shared" si="0"/>
        <v>2451.8854099999999</v>
      </c>
    </row>
    <row r="5" spans="1:5" ht="13.5" customHeight="1">
      <c r="A5" s="7">
        <v>10036414</v>
      </c>
      <c r="B5" s="6">
        <v>3816</v>
      </c>
      <c r="C5" s="7" t="s">
        <v>20</v>
      </c>
      <c r="D5" s="6">
        <v>358.35999828009301</v>
      </c>
      <c r="E5" s="5">
        <f t="shared" si="0"/>
        <v>4025.8799999999997</v>
      </c>
    </row>
    <row r="6" spans="1:5" ht="13.5" customHeight="1">
      <c r="A6" s="7">
        <v>3028180</v>
      </c>
      <c r="B6" s="6">
        <v>7452</v>
      </c>
      <c r="C6" s="7" t="s">
        <v>20</v>
      </c>
      <c r="D6" s="6">
        <v>-10.089584652972601</v>
      </c>
      <c r="E6" s="5">
        <f t="shared" si="0"/>
        <v>7861.86</v>
      </c>
    </row>
    <row r="7" spans="1:5" ht="13.5" customHeight="1">
      <c r="A7" s="7">
        <v>3031970</v>
      </c>
      <c r="B7" s="6">
        <v>7710</v>
      </c>
      <c r="C7" s="7" t="s">
        <v>20</v>
      </c>
      <c r="D7" s="6">
        <v>-22.139867275313701</v>
      </c>
      <c r="E7" s="5">
        <f t="shared" si="0"/>
        <v>8134.0499999999993</v>
      </c>
    </row>
    <row r="8" spans="1:5" ht="13.5" customHeight="1">
      <c r="A8" s="7">
        <v>9027630</v>
      </c>
      <c r="B8" s="6">
        <v>7776</v>
      </c>
      <c r="C8" s="7" t="s">
        <v>20</v>
      </c>
      <c r="D8" s="6">
        <v>34.069118078651599</v>
      </c>
      <c r="E8" s="5">
        <f t="shared" si="0"/>
        <v>8203.68</v>
      </c>
    </row>
    <row r="9" spans="1:5" ht="13.5" customHeight="1">
      <c r="A9" s="7">
        <v>3013010</v>
      </c>
      <c r="B9" s="6">
        <v>8542</v>
      </c>
      <c r="C9" s="7" t="s">
        <v>20</v>
      </c>
      <c r="D9" s="6">
        <v>-23.920242571679701</v>
      </c>
      <c r="E9" s="5">
        <f t="shared" si="0"/>
        <v>9011.81</v>
      </c>
    </row>
    <row r="10" spans="1:5" ht="13.5" customHeight="1">
      <c r="A10" s="7">
        <v>3017570</v>
      </c>
      <c r="B10" s="6">
        <v>8718</v>
      </c>
      <c r="C10" s="7" t="s">
        <v>20</v>
      </c>
      <c r="D10" s="6">
        <v>-27.771333885666898</v>
      </c>
      <c r="E10" s="5">
        <f t="shared" si="0"/>
        <v>9197.49</v>
      </c>
    </row>
    <row r="11" spans="1:5" ht="13.5" customHeight="1">
      <c r="A11" s="7">
        <v>9077450</v>
      </c>
      <c r="B11" s="6">
        <v>9612</v>
      </c>
      <c r="C11" s="7" t="s">
        <v>20</v>
      </c>
      <c r="D11" s="6">
        <v>-10.5943633150405</v>
      </c>
      <c r="E11" s="5">
        <f t="shared" si="0"/>
        <v>10140.66</v>
      </c>
    </row>
    <row r="12" spans="1:5" ht="13.5" customHeight="1">
      <c r="A12" s="7">
        <v>9021430</v>
      </c>
      <c r="B12" s="6">
        <v>11400</v>
      </c>
      <c r="C12" s="7" t="s">
        <v>20</v>
      </c>
      <c r="D12" s="6">
        <v>-22.226770364306201</v>
      </c>
      <c r="E12" s="5">
        <f t="shared" si="0"/>
        <v>12027</v>
      </c>
    </row>
    <row r="13" spans="1:5" ht="13.5" customHeight="1">
      <c r="A13" s="7">
        <v>9034890</v>
      </c>
      <c r="B13" s="6">
        <v>12241</v>
      </c>
      <c r="C13" s="7" t="s">
        <v>20</v>
      </c>
      <c r="D13" s="6">
        <v>-22.2151617207854</v>
      </c>
      <c r="E13" s="5">
        <f t="shared" si="0"/>
        <v>12914.254999999999</v>
      </c>
    </row>
    <row r="14" spans="1:5" ht="13.5" customHeight="1">
      <c r="A14" s="7">
        <v>9109610</v>
      </c>
      <c r="B14" s="6">
        <v>12409</v>
      </c>
      <c r="C14" s="7" t="s">
        <v>20</v>
      </c>
      <c r="D14" s="6">
        <v>-27.7790711209405</v>
      </c>
      <c r="E14" s="5">
        <f t="shared" si="0"/>
        <v>13091.494999999999</v>
      </c>
    </row>
    <row r="15" spans="1:5" ht="13.5" customHeight="1">
      <c r="A15" s="7">
        <v>9029390</v>
      </c>
      <c r="B15" s="6">
        <v>14008</v>
      </c>
      <c r="C15" s="7" t="s">
        <v>20</v>
      </c>
      <c r="D15" s="6">
        <v>-22.2123500666371</v>
      </c>
      <c r="E15" s="5">
        <f t="shared" si="0"/>
        <v>14778.439999999999</v>
      </c>
    </row>
    <row r="16" spans="1:5" ht="13.5" customHeight="1">
      <c r="A16" s="7">
        <v>9080580</v>
      </c>
      <c r="B16" s="6">
        <v>14029</v>
      </c>
      <c r="C16" s="7" t="s">
        <v>20</v>
      </c>
      <c r="D16" s="6">
        <v>18.015349460622101</v>
      </c>
      <c r="E16" s="5">
        <f t="shared" si="0"/>
        <v>14800.594999999999</v>
      </c>
    </row>
    <row r="17" spans="1:5" ht="13.5" customHeight="1">
      <c r="A17" s="7" t="s">
        <v>27</v>
      </c>
      <c r="B17" s="6">
        <v>14061</v>
      </c>
      <c r="C17" s="7" t="s">
        <v>20</v>
      </c>
      <c r="D17" s="6">
        <v>31.484944828875999</v>
      </c>
      <c r="E17" s="5">
        <f t="shared" si="0"/>
        <v>14834.355</v>
      </c>
    </row>
    <row r="18" spans="1:5" ht="13.5" customHeight="1">
      <c r="A18" s="7" t="s">
        <v>28</v>
      </c>
      <c r="B18" s="6">
        <v>14376</v>
      </c>
      <c r="C18" s="7" t="s">
        <v>20</v>
      </c>
      <c r="D18" s="6">
        <v>-35.832662281356903</v>
      </c>
      <c r="E18" s="5">
        <f t="shared" si="0"/>
        <v>15166.679999999998</v>
      </c>
    </row>
    <row r="19" spans="1:5" ht="13.5" customHeight="1">
      <c r="A19" s="7">
        <v>9009440</v>
      </c>
      <c r="B19" s="6">
        <v>14582</v>
      </c>
      <c r="C19" s="7" t="s">
        <v>20</v>
      </c>
      <c r="D19" s="6">
        <v>19.5281305675671</v>
      </c>
      <c r="E19" s="5">
        <f t="shared" si="0"/>
        <v>15384.009999999998</v>
      </c>
    </row>
    <row r="20" spans="1:5" ht="13.5" customHeight="1">
      <c r="A20" s="7">
        <v>9084500</v>
      </c>
      <c r="B20" s="6">
        <v>15109</v>
      </c>
      <c r="C20" s="7" t="s">
        <v>20</v>
      </c>
      <c r="D20" s="6">
        <v>-3.3179363961422799</v>
      </c>
      <c r="E20" s="5">
        <f t="shared" si="0"/>
        <v>15939.994999999999</v>
      </c>
    </row>
    <row r="21" spans="1:5" ht="13.5" customHeight="1">
      <c r="A21" s="7">
        <v>9007230</v>
      </c>
      <c r="B21" s="6">
        <v>17172</v>
      </c>
      <c r="C21" s="7" t="s">
        <v>20</v>
      </c>
      <c r="D21" s="6">
        <v>-17.151541467650901</v>
      </c>
      <c r="E21" s="5">
        <f t="shared" si="0"/>
        <v>18116.46</v>
      </c>
    </row>
    <row r="22" spans="1:5" ht="13.5" customHeight="1">
      <c r="A22" s="7">
        <v>9084480</v>
      </c>
      <c r="B22" s="6">
        <v>18889</v>
      </c>
      <c r="C22" s="7" t="s">
        <v>20</v>
      </c>
      <c r="D22" s="6">
        <v>-19.181071367448201</v>
      </c>
      <c r="E22" s="5">
        <f t="shared" si="0"/>
        <v>19927.895</v>
      </c>
    </row>
    <row r="23" spans="1:5" ht="13.5" customHeight="1">
      <c r="A23" s="7">
        <v>1000872</v>
      </c>
      <c r="B23" s="6">
        <v>18990</v>
      </c>
      <c r="C23" s="7" t="s">
        <v>20</v>
      </c>
      <c r="D23" s="6">
        <v>108.87607071280399</v>
      </c>
      <c r="E23" s="5">
        <f t="shared" si="0"/>
        <v>20034.449999999997</v>
      </c>
    </row>
    <row r="24" spans="1:5" ht="13.5" customHeight="1">
      <c r="A24" s="7">
        <v>9046380</v>
      </c>
      <c r="B24" s="6">
        <v>19332</v>
      </c>
      <c r="C24" s="7" t="s">
        <v>20</v>
      </c>
      <c r="D24" s="6">
        <v>-15.012968743130999</v>
      </c>
      <c r="E24" s="5">
        <f t="shared" si="0"/>
        <v>20395.259999999998</v>
      </c>
    </row>
    <row r="25" spans="1:5" ht="13.5" customHeight="1">
      <c r="A25" s="7">
        <v>9019640</v>
      </c>
      <c r="B25" s="6">
        <v>21964</v>
      </c>
      <c r="C25" s="7" t="s">
        <v>20</v>
      </c>
      <c r="D25" s="6">
        <v>-15.219824757787499</v>
      </c>
      <c r="E25" s="5">
        <f t="shared" si="0"/>
        <v>23172.02</v>
      </c>
    </row>
    <row r="26" spans="1:5" ht="13.5" customHeight="1">
      <c r="A26" s="7">
        <v>9047180</v>
      </c>
      <c r="B26" s="6">
        <v>24289</v>
      </c>
      <c r="C26" s="7" t="s">
        <v>20</v>
      </c>
      <c r="D26" s="6">
        <v>47.206060606060603</v>
      </c>
      <c r="E26" s="5">
        <f t="shared" si="0"/>
        <v>25624.894999999997</v>
      </c>
    </row>
    <row r="27" spans="1:5" ht="13.5" customHeight="1">
      <c r="A27" s="7">
        <v>9054770</v>
      </c>
      <c r="B27" s="6">
        <v>28121</v>
      </c>
      <c r="C27" s="7" t="s">
        <v>20</v>
      </c>
      <c r="D27" s="6">
        <v>-22.040604719470402</v>
      </c>
      <c r="E27" s="5">
        <f t="shared" si="0"/>
        <v>29667.654999999999</v>
      </c>
    </row>
    <row r="28" spans="1:5" ht="13.5" customHeight="1">
      <c r="A28" s="7">
        <v>9042690</v>
      </c>
      <c r="B28" s="6">
        <v>31658</v>
      </c>
      <c r="C28" s="7" t="s">
        <v>20</v>
      </c>
      <c r="D28" s="6">
        <v>-17.3151219672685</v>
      </c>
      <c r="E28" s="5">
        <f t="shared" si="0"/>
        <v>33399.189999999995</v>
      </c>
    </row>
    <row r="29" spans="1:5" ht="13.5" customHeight="1">
      <c r="A29" s="7">
        <v>9036740</v>
      </c>
      <c r="B29" s="6">
        <v>44869</v>
      </c>
      <c r="C29" s="7" t="s">
        <v>20</v>
      </c>
      <c r="D29" s="6">
        <v>-49.4445195601226</v>
      </c>
      <c r="E29" s="5">
        <f t="shared" si="0"/>
        <v>47336.794999999998</v>
      </c>
    </row>
    <row r="30" spans="1:5" ht="13.5" customHeight="1">
      <c r="A30" s="7">
        <v>9081450</v>
      </c>
      <c r="B30" s="6">
        <v>48492</v>
      </c>
      <c r="C30" s="7" t="s">
        <v>20</v>
      </c>
      <c r="D30" s="6">
        <v>22.862940628153599</v>
      </c>
      <c r="E30" s="5">
        <f t="shared" si="0"/>
        <v>51159.06</v>
      </c>
    </row>
  </sheetData>
  <pageMargins left="0.7" right="0.7" top="0.75" bottom="0.75" header="0.3" footer="0.3"/>
  <pageSetup fitToWidth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E6716-D28E-4D10-8C22-299A8E61F245}">
  <sheetPr>
    <tabColor theme="6" tint="0.39997558519241921"/>
  </sheetPr>
  <dimension ref="A1:F30"/>
  <sheetViews>
    <sheetView workbookViewId="0">
      <selection activeCell="A9" sqref="A9"/>
    </sheetView>
  </sheetViews>
  <sheetFormatPr baseColWidth="10" defaultColWidth="12.1640625" defaultRowHeight="15" customHeight="1"/>
  <cols>
    <col min="1" max="1" width="16.33203125" style="4" bestFit="1" customWidth="1"/>
    <col min="2" max="2" width="12.33203125" style="4" customWidth="1"/>
    <col min="3" max="3" width="7.6640625" style="4" customWidth="1"/>
    <col min="4" max="4" width="11.33203125" style="4" customWidth="1"/>
    <col min="5" max="5" width="10" style="4" customWidth="1"/>
    <col min="7" max="16384" width="12.1640625" style="4"/>
  </cols>
  <sheetData>
    <row r="1" spans="1:6" ht="14.25" customHeight="1">
      <c r="A1" s="8" t="s">
        <v>25</v>
      </c>
      <c r="B1" s="8" t="s">
        <v>24</v>
      </c>
      <c r="C1" s="8" t="s">
        <v>23</v>
      </c>
      <c r="D1" s="8" t="s">
        <v>22</v>
      </c>
      <c r="E1" s="8" t="s">
        <v>21</v>
      </c>
      <c r="F1" s="4"/>
    </row>
    <row r="2" spans="1:6" ht="13.5" customHeight="1">
      <c r="A2" s="15">
        <v>10108446</v>
      </c>
      <c r="B2" s="6">
        <v>656</v>
      </c>
      <c r="C2" s="7" t="s">
        <v>20</v>
      </c>
      <c r="D2" s="6">
        <v>123.551211455707</v>
      </c>
      <c r="E2" s="5">
        <f t="shared" ref="E2:E30" si="0">B2*1.055</f>
        <v>692.07999999999993</v>
      </c>
      <c r="F2" s="4"/>
    </row>
    <row r="3" spans="1:6" ht="13.5" customHeight="1">
      <c r="A3" s="15">
        <v>9065170</v>
      </c>
      <c r="B3" s="6">
        <v>1810.85</v>
      </c>
      <c r="C3" s="7" t="s">
        <v>20</v>
      </c>
      <c r="D3" s="6">
        <v>-50.487916246284897</v>
      </c>
      <c r="E3" s="5">
        <f t="shared" si="0"/>
        <v>1910.4467499999998</v>
      </c>
      <c r="F3" s="4"/>
    </row>
    <row r="4" spans="1:6" ht="13.5" customHeight="1">
      <c r="A4" s="15">
        <v>9034370</v>
      </c>
      <c r="B4" s="6">
        <v>2324.0619999999999</v>
      </c>
      <c r="C4" s="7" t="s">
        <v>20</v>
      </c>
      <c r="D4" s="6">
        <v>1.01623845349945</v>
      </c>
      <c r="E4" s="5">
        <f t="shared" si="0"/>
        <v>2451.8854099999999</v>
      </c>
      <c r="F4" s="4"/>
    </row>
    <row r="5" spans="1:6" ht="13.5" customHeight="1">
      <c r="A5" s="15">
        <v>10036414</v>
      </c>
      <c r="B5" s="6">
        <v>3816</v>
      </c>
      <c r="C5" s="7" t="s">
        <v>20</v>
      </c>
      <c r="D5" s="6">
        <v>358.35999828009301</v>
      </c>
      <c r="E5" s="5">
        <f t="shared" si="0"/>
        <v>4025.8799999999997</v>
      </c>
      <c r="F5" s="4"/>
    </row>
    <row r="6" spans="1:6" ht="13.5" customHeight="1">
      <c r="A6" s="15">
        <v>3028180</v>
      </c>
      <c r="B6" s="6">
        <v>7452</v>
      </c>
      <c r="C6" s="7" t="s">
        <v>20</v>
      </c>
      <c r="D6" s="6">
        <v>-10.089584652972601</v>
      </c>
      <c r="E6" s="5">
        <f t="shared" si="0"/>
        <v>7861.86</v>
      </c>
      <c r="F6" s="4"/>
    </row>
    <row r="7" spans="1:6" ht="13.5" customHeight="1">
      <c r="A7" s="15">
        <v>3031970</v>
      </c>
      <c r="B7" s="6">
        <v>7710</v>
      </c>
      <c r="C7" s="7" t="s">
        <v>20</v>
      </c>
      <c r="D7" s="6">
        <v>-22.139867275313701</v>
      </c>
      <c r="E7" s="5">
        <f t="shared" si="0"/>
        <v>8134.0499999999993</v>
      </c>
      <c r="F7" s="4"/>
    </row>
    <row r="8" spans="1:6" ht="13.5" customHeight="1">
      <c r="A8" s="15">
        <v>9027630</v>
      </c>
      <c r="B8" s="6">
        <v>7776</v>
      </c>
      <c r="C8" s="7" t="s">
        <v>20</v>
      </c>
      <c r="D8" s="6">
        <v>34.069118078651599</v>
      </c>
      <c r="E8" s="5">
        <f t="shared" si="0"/>
        <v>8203.68</v>
      </c>
      <c r="F8" s="4"/>
    </row>
    <row r="9" spans="1:6" ht="13.5" customHeight="1">
      <c r="A9" s="15">
        <v>3013010</v>
      </c>
      <c r="B9" s="6">
        <v>8542</v>
      </c>
      <c r="C9" s="7" t="s">
        <v>20</v>
      </c>
      <c r="D9" s="6">
        <v>-23.920242571679701</v>
      </c>
      <c r="E9" s="5">
        <f t="shared" si="0"/>
        <v>9011.81</v>
      </c>
      <c r="F9" s="4"/>
    </row>
    <row r="10" spans="1:6" ht="13.5" customHeight="1">
      <c r="A10" s="15">
        <v>3017570</v>
      </c>
      <c r="B10" s="6">
        <v>8718</v>
      </c>
      <c r="C10" s="7" t="s">
        <v>20</v>
      </c>
      <c r="D10" s="6">
        <v>-27.771333885666898</v>
      </c>
      <c r="E10" s="5">
        <f t="shared" si="0"/>
        <v>9197.49</v>
      </c>
      <c r="F10" s="4"/>
    </row>
    <row r="11" spans="1:6" ht="13.5" customHeight="1">
      <c r="A11" s="15">
        <v>9077450</v>
      </c>
      <c r="B11" s="6">
        <v>9612</v>
      </c>
      <c r="C11" s="7" t="s">
        <v>20</v>
      </c>
      <c r="D11" s="6">
        <v>-10.5943633150405</v>
      </c>
      <c r="E11" s="5">
        <f t="shared" si="0"/>
        <v>10140.66</v>
      </c>
      <c r="F11" s="4"/>
    </row>
    <row r="12" spans="1:6" ht="13.5" customHeight="1">
      <c r="A12" s="15">
        <v>9021430</v>
      </c>
      <c r="B12" s="6">
        <v>11400</v>
      </c>
      <c r="C12" s="7" t="s">
        <v>20</v>
      </c>
      <c r="D12" s="6">
        <v>-22.226770364306201</v>
      </c>
      <c r="E12" s="5">
        <f t="shared" si="0"/>
        <v>12027</v>
      </c>
      <c r="F12" s="4"/>
    </row>
    <row r="13" spans="1:6" ht="13.5" customHeight="1">
      <c r="A13" s="15">
        <v>9034890</v>
      </c>
      <c r="B13" s="6">
        <v>12241</v>
      </c>
      <c r="C13" s="7" t="s">
        <v>20</v>
      </c>
      <c r="D13" s="6">
        <v>-22.2151617207854</v>
      </c>
      <c r="E13" s="5">
        <f t="shared" si="0"/>
        <v>12914.254999999999</v>
      </c>
      <c r="F13" s="4"/>
    </row>
    <row r="14" spans="1:6" ht="13.5" customHeight="1">
      <c r="A14" s="15">
        <v>9086270</v>
      </c>
      <c r="B14" s="6">
        <v>12409</v>
      </c>
      <c r="C14" s="7" t="s">
        <v>20</v>
      </c>
      <c r="D14" s="6">
        <v>-24.0533577158781</v>
      </c>
      <c r="E14" s="5">
        <f t="shared" si="0"/>
        <v>13091.494999999999</v>
      </c>
      <c r="F14" s="4"/>
    </row>
    <row r="15" spans="1:6" ht="13.5" customHeight="1">
      <c r="A15" s="15">
        <v>9029390</v>
      </c>
      <c r="B15" s="6">
        <v>14008</v>
      </c>
      <c r="C15" s="7" t="s">
        <v>20</v>
      </c>
      <c r="D15" s="6">
        <v>-22.2123500666371</v>
      </c>
      <c r="E15" s="5">
        <f t="shared" si="0"/>
        <v>14778.439999999999</v>
      </c>
      <c r="F15" s="4"/>
    </row>
    <row r="16" spans="1:6" ht="13.5" customHeight="1">
      <c r="A16" s="15">
        <v>9080580</v>
      </c>
      <c r="B16" s="6">
        <v>14029</v>
      </c>
      <c r="C16" s="7" t="s">
        <v>20</v>
      </c>
      <c r="D16" s="6">
        <v>18.015349460622101</v>
      </c>
      <c r="E16" s="5">
        <f t="shared" si="0"/>
        <v>14800.594999999999</v>
      </c>
      <c r="F16" s="4"/>
    </row>
    <row r="17" spans="1:6" ht="13.5" customHeight="1">
      <c r="A17" s="15" t="s">
        <v>27</v>
      </c>
      <c r="B17" s="6">
        <v>14061</v>
      </c>
      <c r="C17" s="7" t="s">
        <v>20</v>
      </c>
      <c r="D17" s="6">
        <v>31.484944828875999</v>
      </c>
      <c r="E17" s="5">
        <f t="shared" si="0"/>
        <v>14834.355</v>
      </c>
      <c r="F17" s="4"/>
    </row>
    <row r="18" spans="1:6" ht="13.5" customHeight="1">
      <c r="A18" s="15" t="s">
        <v>28</v>
      </c>
      <c r="B18" s="6">
        <v>14376</v>
      </c>
      <c r="C18" s="7" t="s">
        <v>20</v>
      </c>
      <c r="D18" s="6">
        <v>-35.832662281356903</v>
      </c>
      <c r="E18" s="5">
        <f t="shared" si="0"/>
        <v>15166.679999999998</v>
      </c>
      <c r="F18" s="4"/>
    </row>
    <row r="19" spans="1:6" ht="13.5" customHeight="1">
      <c r="A19" s="15">
        <v>9009440</v>
      </c>
      <c r="B19" s="6">
        <v>14582</v>
      </c>
      <c r="C19" s="7" t="s">
        <v>20</v>
      </c>
      <c r="D19" s="6">
        <v>19.5281305675671</v>
      </c>
      <c r="E19" s="5">
        <f t="shared" si="0"/>
        <v>15384.009999999998</v>
      </c>
      <c r="F19" s="4"/>
    </row>
    <row r="20" spans="1:6" ht="13.5" customHeight="1">
      <c r="A20" s="15">
        <v>9084500</v>
      </c>
      <c r="B20" s="6">
        <v>15109</v>
      </c>
      <c r="C20" s="7" t="s">
        <v>20</v>
      </c>
      <c r="D20" s="6">
        <v>-3.3179363961422799</v>
      </c>
      <c r="E20" s="5">
        <f t="shared" si="0"/>
        <v>15939.994999999999</v>
      </c>
      <c r="F20" s="4"/>
    </row>
    <row r="21" spans="1:6" ht="13.5" customHeight="1">
      <c r="A21" s="15">
        <v>9007230</v>
      </c>
      <c r="B21" s="6">
        <v>17172</v>
      </c>
      <c r="C21" s="7" t="s">
        <v>20</v>
      </c>
      <c r="D21" s="6">
        <v>-17.151541467650901</v>
      </c>
      <c r="E21" s="5">
        <f t="shared" si="0"/>
        <v>18116.46</v>
      </c>
      <c r="F21" s="4"/>
    </row>
    <row r="22" spans="1:6" ht="13.5" customHeight="1">
      <c r="A22" s="15">
        <v>9084480</v>
      </c>
      <c r="B22" s="6">
        <v>18889</v>
      </c>
      <c r="C22" s="7" t="s">
        <v>20</v>
      </c>
      <c r="D22" s="6">
        <v>-19.181071367448201</v>
      </c>
      <c r="E22" s="5">
        <f t="shared" si="0"/>
        <v>19927.895</v>
      </c>
      <c r="F22" s="4"/>
    </row>
    <row r="23" spans="1:6" ht="13.5" customHeight="1">
      <c r="A23" s="15">
        <v>9046380</v>
      </c>
      <c r="B23" s="6">
        <v>19332</v>
      </c>
      <c r="C23" s="7" t="s">
        <v>20</v>
      </c>
      <c r="D23" s="6">
        <v>-15.012968743130999</v>
      </c>
      <c r="E23" s="5">
        <f t="shared" si="0"/>
        <v>20395.259999999998</v>
      </c>
      <c r="F23" s="4"/>
    </row>
    <row r="24" spans="1:6" ht="13.5" customHeight="1">
      <c r="A24" s="15">
        <v>1000872</v>
      </c>
      <c r="B24" s="6">
        <v>20509</v>
      </c>
      <c r="C24" s="7" t="s">
        <v>20</v>
      </c>
      <c r="D24" s="6">
        <v>125.583956516529</v>
      </c>
      <c r="E24" s="5">
        <f t="shared" si="0"/>
        <v>21636.994999999999</v>
      </c>
      <c r="F24" s="4"/>
    </row>
    <row r="25" spans="1:6" ht="13.5" customHeight="1">
      <c r="A25" s="15">
        <v>9019640</v>
      </c>
      <c r="B25" s="6">
        <v>21964</v>
      </c>
      <c r="C25" s="7" t="s">
        <v>20</v>
      </c>
      <c r="D25" s="6">
        <v>-15.219824757787499</v>
      </c>
      <c r="E25" s="5">
        <f t="shared" si="0"/>
        <v>23172.02</v>
      </c>
      <c r="F25" s="4"/>
    </row>
    <row r="26" spans="1:6" ht="13.5" customHeight="1">
      <c r="A26" s="15">
        <v>9047180</v>
      </c>
      <c r="B26" s="6">
        <v>24289</v>
      </c>
      <c r="C26" s="7" t="s">
        <v>20</v>
      </c>
      <c r="D26" s="6">
        <v>47.206060606060603</v>
      </c>
      <c r="E26" s="5">
        <f t="shared" si="0"/>
        <v>25624.894999999997</v>
      </c>
      <c r="F26" s="4"/>
    </row>
    <row r="27" spans="1:6" ht="13.5" customHeight="1">
      <c r="A27" s="15">
        <v>9054770</v>
      </c>
      <c r="B27" s="6">
        <v>28121</v>
      </c>
      <c r="C27" s="7" t="s">
        <v>20</v>
      </c>
      <c r="D27" s="6">
        <v>-22.040604719470402</v>
      </c>
      <c r="E27" s="5">
        <f t="shared" si="0"/>
        <v>29667.654999999999</v>
      </c>
      <c r="F27" s="4"/>
    </row>
    <row r="28" spans="1:6" ht="13.5" customHeight="1">
      <c r="A28" s="15">
        <v>9042690</v>
      </c>
      <c r="B28" s="6">
        <v>31658</v>
      </c>
      <c r="C28" s="7" t="s">
        <v>20</v>
      </c>
      <c r="D28" s="6">
        <v>-17.3151219672685</v>
      </c>
      <c r="E28" s="5">
        <f t="shared" si="0"/>
        <v>33399.189999999995</v>
      </c>
      <c r="F28" s="4"/>
    </row>
    <row r="29" spans="1:6" ht="13.5" customHeight="1">
      <c r="A29" s="15">
        <v>9036740</v>
      </c>
      <c r="B29" s="6">
        <v>44869</v>
      </c>
      <c r="C29" s="7" t="s">
        <v>20</v>
      </c>
      <c r="D29" s="6">
        <v>-49.4445195601226</v>
      </c>
      <c r="E29" s="5">
        <f t="shared" si="0"/>
        <v>47336.794999999998</v>
      </c>
      <c r="F29" s="4"/>
    </row>
    <row r="30" spans="1:6" ht="13.5" customHeight="1">
      <c r="A30" s="15">
        <v>9081450</v>
      </c>
      <c r="B30" s="6">
        <v>48492</v>
      </c>
      <c r="C30" s="7" t="s">
        <v>20</v>
      </c>
      <c r="D30" s="6">
        <v>22.862940628153599</v>
      </c>
      <c r="E30" s="5">
        <f t="shared" si="0"/>
        <v>51159.06</v>
      </c>
      <c r="F30" s="4"/>
    </row>
  </sheetData>
  <pageMargins left="0.7" right="0.7" top="0.75" bottom="0.75" header="0.3" footer="0.3"/>
  <pageSetup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92564-EAF4-4844-BC05-40E52D558DAE}">
  <sheetPr>
    <tabColor theme="6" tint="0.39997558519241921"/>
  </sheetPr>
  <dimension ref="A1:G40"/>
  <sheetViews>
    <sheetView workbookViewId="0">
      <selection activeCell="A20" sqref="A20"/>
    </sheetView>
  </sheetViews>
  <sheetFormatPr baseColWidth="10" defaultColWidth="12.1640625" defaultRowHeight="15" customHeight="1"/>
  <cols>
    <col min="1" max="1" width="16.33203125" style="9" bestFit="1" customWidth="1"/>
    <col min="2" max="2" width="12.33203125" style="9" customWidth="1"/>
    <col min="3" max="3" width="7.6640625" style="9" customWidth="1"/>
    <col min="4" max="4" width="11.33203125" style="9" customWidth="1"/>
    <col min="5" max="5" width="11.6640625" style="9" customWidth="1"/>
    <col min="8" max="16384" width="12.1640625" style="9"/>
  </cols>
  <sheetData>
    <row r="1" spans="1:7" ht="14.25" customHeight="1">
      <c r="A1" s="14" t="s">
        <v>25</v>
      </c>
      <c r="B1" s="14" t="s">
        <v>24</v>
      </c>
      <c r="C1" s="14" t="s">
        <v>23</v>
      </c>
      <c r="D1" s="14" t="s">
        <v>22</v>
      </c>
      <c r="E1" s="14" t="s">
        <v>21</v>
      </c>
      <c r="F1" s="9"/>
      <c r="G1" s="9"/>
    </row>
    <row r="2" spans="1:7" ht="13.5" customHeight="1">
      <c r="A2" s="12">
        <v>10108446</v>
      </c>
      <c r="B2" s="11">
        <v>602</v>
      </c>
      <c r="C2" s="12" t="s">
        <v>20</v>
      </c>
      <c r="D2" s="11">
        <v>105.14913002490199</v>
      </c>
      <c r="E2" s="10">
        <f t="shared" ref="E2:E36" si="0">B2* $E$40</f>
        <v>635.11</v>
      </c>
      <c r="F2" s="9"/>
      <c r="G2" s="9"/>
    </row>
    <row r="3" spans="1:7" ht="13.5" customHeight="1">
      <c r="A3" s="12">
        <v>10177428</v>
      </c>
      <c r="B3" s="11">
        <v>1690</v>
      </c>
      <c r="C3" s="12" t="s">
        <v>20</v>
      </c>
      <c r="D3" s="11">
        <v>-21.101774042950499</v>
      </c>
      <c r="E3" s="10">
        <f t="shared" si="0"/>
        <v>1782.9499999999998</v>
      </c>
      <c r="F3" s="9"/>
      <c r="G3" s="9"/>
    </row>
    <row r="4" spans="1:7" ht="13.5" customHeight="1">
      <c r="A4" s="12">
        <v>10000009</v>
      </c>
      <c r="B4" s="11">
        <v>1790</v>
      </c>
      <c r="C4" s="12" t="s">
        <v>20</v>
      </c>
      <c r="D4" s="11">
        <v>-17.435424354243501</v>
      </c>
      <c r="E4" s="10">
        <f t="shared" si="0"/>
        <v>1888.4499999999998</v>
      </c>
      <c r="F4" s="9"/>
      <c r="G4" s="9"/>
    </row>
    <row r="5" spans="1:7" ht="13.5" customHeight="1">
      <c r="A5" s="12">
        <v>9065170</v>
      </c>
      <c r="B5" s="11">
        <v>1794</v>
      </c>
      <c r="C5" s="12" t="s">
        <v>20</v>
      </c>
      <c r="D5" s="11">
        <v>-50.948627299795803</v>
      </c>
      <c r="E5" s="10">
        <f t="shared" si="0"/>
        <v>1892.6699999999998</v>
      </c>
      <c r="F5" s="9"/>
      <c r="G5" s="9"/>
    </row>
    <row r="6" spans="1:7" ht="13.5" customHeight="1">
      <c r="A6" s="12">
        <v>10000241</v>
      </c>
      <c r="B6" s="11">
        <v>1990</v>
      </c>
      <c r="C6" s="12" t="s">
        <v>20</v>
      </c>
      <c r="D6" s="11">
        <v>-18.576104746317501</v>
      </c>
      <c r="E6" s="10">
        <f t="shared" si="0"/>
        <v>2099.4499999999998</v>
      </c>
      <c r="F6" s="9"/>
      <c r="G6" s="9"/>
    </row>
    <row r="7" spans="1:7" ht="13.5" customHeight="1">
      <c r="A7" s="12">
        <v>10000067</v>
      </c>
      <c r="B7" s="11">
        <v>2190</v>
      </c>
      <c r="C7" s="12" t="s">
        <v>20</v>
      </c>
      <c r="D7" s="11">
        <v>-43.4984520123839</v>
      </c>
      <c r="E7" s="10">
        <f t="shared" si="0"/>
        <v>2310.4499999999998</v>
      </c>
      <c r="F7" s="9"/>
      <c r="G7" s="9"/>
    </row>
    <row r="8" spans="1:7" ht="13.5" customHeight="1">
      <c r="A8" s="12">
        <v>9034370</v>
      </c>
      <c r="B8" s="11">
        <v>2302</v>
      </c>
      <c r="C8" s="12" t="s">
        <v>20</v>
      </c>
      <c r="D8" s="11">
        <v>5.7305235383452099E-2</v>
      </c>
      <c r="E8" s="10">
        <f t="shared" si="0"/>
        <v>2428.6099999999997</v>
      </c>
      <c r="F8" s="9"/>
      <c r="G8" s="9"/>
    </row>
    <row r="9" spans="1:7" ht="13.5" customHeight="1">
      <c r="A9" s="12">
        <v>10036414</v>
      </c>
      <c r="B9" s="11">
        <v>3504</v>
      </c>
      <c r="C9" s="12" t="s">
        <v>20</v>
      </c>
      <c r="D9" s="11">
        <v>320.884023577947</v>
      </c>
      <c r="E9" s="10">
        <f t="shared" si="0"/>
        <v>3696.72</v>
      </c>
      <c r="F9" s="9"/>
      <c r="G9" s="9"/>
    </row>
    <row r="10" spans="1:7" ht="13.5" customHeight="1">
      <c r="A10" s="12">
        <v>1000790</v>
      </c>
      <c r="B10" s="11">
        <v>4354</v>
      </c>
      <c r="C10" s="12" t="s">
        <v>20</v>
      </c>
      <c r="D10" s="11">
        <v>75.635123998421705</v>
      </c>
      <c r="E10" s="10">
        <f t="shared" si="0"/>
        <v>4593.4699999999993</v>
      </c>
      <c r="F10" s="9"/>
      <c r="G10" s="9"/>
    </row>
    <row r="11" spans="1:7" ht="13.5" customHeight="1">
      <c r="A11" s="12">
        <v>10000218</v>
      </c>
      <c r="B11" s="11">
        <v>4990</v>
      </c>
      <c r="C11" s="12" t="s">
        <v>20</v>
      </c>
      <c r="D11" s="11">
        <v>-22.104277240087399</v>
      </c>
      <c r="E11" s="10">
        <f t="shared" si="0"/>
        <v>5264.45</v>
      </c>
      <c r="F11" s="9"/>
      <c r="G11" s="9"/>
    </row>
    <row r="12" spans="1:7" ht="13.5" customHeight="1">
      <c r="A12" s="12">
        <v>3028180</v>
      </c>
      <c r="B12" s="11">
        <v>7452</v>
      </c>
      <c r="C12" s="12" t="s">
        <v>20</v>
      </c>
      <c r="D12" s="11">
        <v>-10.089584652972601</v>
      </c>
      <c r="E12" s="10">
        <f t="shared" si="0"/>
        <v>7861.86</v>
      </c>
      <c r="F12" s="9"/>
      <c r="G12" s="9"/>
    </row>
    <row r="13" spans="1:7" ht="13.5" customHeight="1">
      <c r="A13" s="12">
        <v>3031970</v>
      </c>
      <c r="B13" s="11">
        <v>7710</v>
      </c>
      <c r="C13" s="12" t="s">
        <v>20</v>
      </c>
      <c r="D13" s="11">
        <v>-22.139867275313701</v>
      </c>
      <c r="E13" s="10">
        <f t="shared" si="0"/>
        <v>8134.0499999999993</v>
      </c>
      <c r="F13" s="9"/>
      <c r="G13" s="9"/>
    </row>
    <row r="14" spans="1:7" ht="13.5" customHeight="1">
      <c r="A14" s="12">
        <v>9027630</v>
      </c>
      <c r="B14" s="11">
        <v>7776</v>
      </c>
      <c r="C14" s="12" t="s">
        <v>20</v>
      </c>
      <c r="D14" s="11">
        <v>34.069118078651599</v>
      </c>
      <c r="E14" s="10">
        <f t="shared" si="0"/>
        <v>8203.68</v>
      </c>
      <c r="F14" s="9"/>
      <c r="G14" s="9"/>
    </row>
    <row r="15" spans="1:7" ht="13.5" customHeight="1">
      <c r="A15" s="12">
        <v>3013010</v>
      </c>
      <c r="B15" s="11">
        <v>8544</v>
      </c>
      <c r="C15" s="12" t="s">
        <v>20</v>
      </c>
      <c r="D15" s="11">
        <v>-23.902429469963799</v>
      </c>
      <c r="E15" s="10">
        <f t="shared" si="0"/>
        <v>9013.92</v>
      </c>
      <c r="F15" s="9"/>
      <c r="G15" s="9"/>
    </row>
    <row r="16" spans="1:7" ht="13.5" customHeight="1">
      <c r="A16" s="12">
        <v>3017570</v>
      </c>
      <c r="B16" s="11">
        <v>8718</v>
      </c>
      <c r="C16" s="12" t="s">
        <v>20</v>
      </c>
      <c r="D16" s="11">
        <v>-27.771333885666898</v>
      </c>
      <c r="E16" s="10">
        <f t="shared" si="0"/>
        <v>9197.49</v>
      </c>
      <c r="F16" s="9"/>
      <c r="G16" s="9"/>
    </row>
    <row r="17" spans="1:7" ht="13.5" customHeight="1">
      <c r="A17" s="12">
        <v>9077450</v>
      </c>
      <c r="B17" s="11">
        <v>9612</v>
      </c>
      <c r="C17" s="12" t="s">
        <v>20</v>
      </c>
      <c r="D17" s="11">
        <v>-10.5943633150405</v>
      </c>
      <c r="E17" s="10">
        <f t="shared" si="0"/>
        <v>10140.66</v>
      </c>
      <c r="F17" s="9"/>
      <c r="G17" s="9"/>
    </row>
    <row r="18" spans="1:7" ht="13.5" customHeight="1">
      <c r="A18" s="12">
        <v>9021430</v>
      </c>
      <c r="B18" s="11">
        <v>11400</v>
      </c>
      <c r="C18" s="12" t="s">
        <v>20</v>
      </c>
      <c r="D18" s="11">
        <v>-22.226770364306201</v>
      </c>
      <c r="E18" s="10">
        <f t="shared" si="0"/>
        <v>12027</v>
      </c>
      <c r="F18" s="9"/>
      <c r="G18" s="9"/>
    </row>
    <row r="19" spans="1:7" ht="13.5" customHeight="1">
      <c r="A19" s="12">
        <v>9034890</v>
      </c>
      <c r="B19" s="11">
        <v>12241</v>
      </c>
      <c r="C19" s="12" t="s">
        <v>20</v>
      </c>
      <c r="D19" s="11">
        <v>-22.2151617207854</v>
      </c>
      <c r="E19" s="10">
        <f t="shared" si="0"/>
        <v>12914.254999999999</v>
      </c>
      <c r="F19" s="9"/>
      <c r="G19" s="9"/>
    </row>
    <row r="20" spans="1:7" ht="13.5" customHeight="1">
      <c r="A20" s="12">
        <v>9086270</v>
      </c>
      <c r="B20" s="11">
        <v>12408</v>
      </c>
      <c r="C20" s="12" t="s">
        <v>20</v>
      </c>
      <c r="D20" s="11">
        <v>-24.059478002950701</v>
      </c>
      <c r="E20" s="10">
        <f t="shared" si="0"/>
        <v>13090.439999999999</v>
      </c>
      <c r="F20" s="9"/>
      <c r="G20" s="9"/>
    </row>
    <row r="21" spans="1:7" ht="13.5" customHeight="1">
      <c r="A21" s="12">
        <v>9109610</v>
      </c>
      <c r="B21" s="11">
        <v>12408</v>
      </c>
      <c r="C21" s="12" t="s">
        <v>20</v>
      </c>
      <c r="D21" s="11">
        <v>-27.784891165172901</v>
      </c>
      <c r="E21" s="10">
        <f t="shared" si="0"/>
        <v>13090.439999999999</v>
      </c>
      <c r="F21" s="9"/>
      <c r="G21" s="9"/>
    </row>
    <row r="22" spans="1:7" ht="13.5" customHeight="1">
      <c r="A22" s="12" t="s">
        <v>27</v>
      </c>
      <c r="B22" s="11">
        <v>13932</v>
      </c>
      <c r="C22" s="12" t="s">
        <v>20</v>
      </c>
      <c r="D22" s="11">
        <v>30.278660931363401</v>
      </c>
      <c r="E22" s="10">
        <f t="shared" si="0"/>
        <v>14698.259999999998</v>
      </c>
      <c r="F22" s="9"/>
      <c r="G22" s="9"/>
    </row>
    <row r="23" spans="1:7" ht="13.5" customHeight="1">
      <c r="A23" s="12">
        <v>9029390</v>
      </c>
      <c r="B23" s="11">
        <v>14010</v>
      </c>
      <c r="C23" s="12" t="s">
        <v>20</v>
      </c>
      <c r="D23" s="11">
        <v>-22.201243891603699</v>
      </c>
      <c r="E23" s="10">
        <f t="shared" si="0"/>
        <v>14780.55</v>
      </c>
      <c r="F23" s="9"/>
      <c r="G23" s="9"/>
    </row>
    <row r="24" spans="1:7" ht="13.5" customHeight="1">
      <c r="A24" s="12">
        <v>9080580</v>
      </c>
      <c r="B24" s="11">
        <v>14028</v>
      </c>
      <c r="C24" s="12" t="s">
        <v>20</v>
      </c>
      <c r="D24" s="11">
        <v>18.0069372181629</v>
      </c>
      <c r="E24" s="10">
        <f t="shared" si="0"/>
        <v>14799.539999999999</v>
      </c>
      <c r="F24" s="9"/>
      <c r="G24" s="9"/>
    </row>
    <row r="25" spans="1:7" ht="13.5" customHeight="1">
      <c r="A25" s="12" t="s">
        <v>28</v>
      </c>
      <c r="B25" s="11">
        <v>14376</v>
      </c>
      <c r="C25" s="12" t="s">
        <v>20</v>
      </c>
      <c r="D25" s="11">
        <v>-35.832662281356903</v>
      </c>
      <c r="E25" s="10">
        <f t="shared" si="0"/>
        <v>15166.679999999998</v>
      </c>
      <c r="F25" s="9"/>
      <c r="G25" s="9"/>
    </row>
    <row r="26" spans="1:7" ht="13.5" customHeight="1">
      <c r="A26" s="12">
        <v>9009440</v>
      </c>
      <c r="B26" s="11">
        <v>14582</v>
      </c>
      <c r="C26" s="12" t="s">
        <v>20</v>
      </c>
      <c r="D26" s="11">
        <v>19.5281305675671</v>
      </c>
      <c r="E26" s="10">
        <f t="shared" si="0"/>
        <v>15384.009999999998</v>
      </c>
      <c r="F26" s="9"/>
      <c r="G26" s="9"/>
    </row>
    <row r="27" spans="1:7" ht="13.5" customHeight="1">
      <c r="A27" s="12">
        <v>9084500</v>
      </c>
      <c r="B27" s="11">
        <v>15110</v>
      </c>
      <c r="C27" s="12" t="s">
        <v>20</v>
      </c>
      <c r="D27" s="11">
        <v>-3.3115374244298001</v>
      </c>
      <c r="E27" s="10">
        <f t="shared" si="0"/>
        <v>15941.05</v>
      </c>
      <c r="F27" s="9"/>
      <c r="G27" s="9"/>
    </row>
    <row r="28" spans="1:7" ht="13.5" customHeight="1">
      <c r="A28" s="12">
        <v>9007230</v>
      </c>
      <c r="B28" s="11">
        <v>17172</v>
      </c>
      <c r="C28" s="12" t="s">
        <v>20</v>
      </c>
      <c r="D28" s="11">
        <v>-17.151541467650901</v>
      </c>
      <c r="E28" s="10">
        <f t="shared" si="0"/>
        <v>18116.46</v>
      </c>
      <c r="F28" s="9"/>
      <c r="G28" s="9"/>
    </row>
    <row r="29" spans="1:7" ht="13.5" customHeight="1">
      <c r="A29" s="12">
        <v>9084480</v>
      </c>
      <c r="B29" s="11">
        <v>18889</v>
      </c>
      <c r="C29" s="12" t="s">
        <v>20</v>
      </c>
      <c r="D29" s="11">
        <v>-19.181071367448201</v>
      </c>
      <c r="E29" s="10">
        <f t="shared" si="0"/>
        <v>19927.895</v>
      </c>
      <c r="F29" s="9"/>
      <c r="G29" s="9"/>
    </row>
    <row r="30" spans="1:7" ht="13.5" customHeight="1">
      <c r="A30" s="12">
        <v>9046380</v>
      </c>
      <c r="B30" s="11">
        <v>19332</v>
      </c>
      <c r="C30" s="12" t="s">
        <v>20</v>
      </c>
      <c r="D30" s="11">
        <v>-15.012968743130999</v>
      </c>
      <c r="E30" s="10">
        <f t="shared" si="0"/>
        <v>20395.259999999998</v>
      </c>
      <c r="F30" s="9"/>
      <c r="G30" s="9"/>
    </row>
    <row r="31" spans="1:7" ht="13.5" customHeight="1">
      <c r="A31" s="12">
        <v>9019640</v>
      </c>
      <c r="B31" s="11">
        <v>21964</v>
      </c>
      <c r="C31" s="12" t="s">
        <v>20</v>
      </c>
      <c r="D31" s="11">
        <v>-15.219824757787499</v>
      </c>
      <c r="E31" s="10">
        <f t="shared" si="0"/>
        <v>23172.02</v>
      </c>
      <c r="F31" s="9"/>
      <c r="G31" s="9"/>
    </row>
    <row r="32" spans="1:7" ht="13.5" customHeight="1">
      <c r="A32" s="12">
        <v>9047180</v>
      </c>
      <c r="B32" s="11">
        <v>24290</v>
      </c>
      <c r="C32" s="12" t="s">
        <v>20</v>
      </c>
      <c r="D32" s="11">
        <v>47.212121212121197</v>
      </c>
      <c r="E32" s="10">
        <f t="shared" si="0"/>
        <v>25625.949999999997</v>
      </c>
      <c r="F32" s="9"/>
      <c r="G32" s="9"/>
    </row>
    <row r="33" spans="1:7" ht="13.5" customHeight="1">
      <c r="A33" s="12">
        <v>9054770</v>
      </c>
      <c r="B33" s="11">
        <v>28121</v>
      </c>
      <c r="C33" s="12" t="s">
        <v>20</v>
      </c>
      <c r="D33" s="11">
        <v>-22.040604719470402</v>
      </c>
      <c r="E33" s="10">
        <f t="shared" si="0"/>
        <v>29667.654999999999</v>
      </c>
      <c r="F33" s="9"/>
      <c r="G33" s="9"/>
    </row>
    <row r="34" spans="1:7" ht="13.5" customHeight="1">
      <c r="A34" s="12">
        <v>9042690</v>
      </c>
      <c r="B34" s="11">
        <v>31660</v>
      </c>
      <c r="C34" s="12" t="s">
        <v>20</v>
      </c>
      <c r="D34" s="11">
        <v>-17.3098983348197</v>
      </c>
      <c r="E34" s="10">
        <f t="shared" si="0"/>
        <v>33401.299999999996</v>
      </c>
      <c r="F34" s="9"/>
      <c r="G34" s="9"/>
    </row>
    <row r="35" spans="1:7" ht="13.5" customHeight="1">
      <c r="A35" s="12">
        <v>1000872</v>
      </c>
      <c r="B35" s="11">
        <v>32900</v>
      </c>
      <c r="C35" s="12" t="s">
        <v>20</v>
      </c>
      <c r="D35" s="11">
        <v>261.87586763829597</v>
      </c>
      <c r="E35" s="10">
        <f t="shared" si="0"/>
        <v>34709.5</v>
      </c>
      <c r="F35" s="9"/>
      <c r="G35" s="9"/>
    </row>
    <row r="36" spans="1:7" ht="13.5" customHeight="1">
      <c r="A36" s="12">
        <v>9036740</v>
      </c>
      <c r="B36" s="11">
        <v>44868</v>
      </c>
      <c r="C36" s="12" t="s">
        <v>20</v>
      </c>
      <c r="D36" s="11">
        <v>-49.4456462952948</v>
      </c>
      <c r="E36" s="10">
        <f t="shared" si="0"/>
        <v>47335.74</v>
      </c>
      <c r="F36" s="9"/>
      <c r="G36" s="9"/>
    </row>
    <row r="39" spans="1:7" ht="15" customHeight="1">
      <c r="E39" s="13" t="s">
        <v>26</v>
      </c>
    </row>
    <row r="40" spans="1:7" ht="15" customHeight="1">
      <c r="E40" s="13">
        <v>1.0549999999999999</v>
      </c>
    </row>
  </sheetData>
  <pageMargins left="0.7" right="0.7" top="0.75" bottom="0.75" header="0.3" footer="0.3"/>
  <pageSetup fitToWidth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DD410-A0D8-40B3-8CEC-7092ABF7E749}">
  <sheetPr>
    <tabColor theme="6" tint="0.39997558519241921"/>
  </sheetPr>
  <dimension ref="A1:E8"/>
  <sheetViews>
    <sheetView zoomScale="115" zoomScaleNormal="115" workbookViewId="0">
      <selection activeCell="A5" sqref="A5"/>
    </sheetView>
  </sheetViews>
  <sheetFormatPr baseColWidth="10" defaultColWidth="12.1640625" defaultRowHeight="15" customHeight="1"/>
  <cols>
    <col min="2" max="2" width="12.33203125" style="4" customWidth="1"/>
    <col min="3" max="3" width="7.6640625" style="4" customWidth="1"/>
    <col min="4" max="4" width="11.33203125" style="4" customWidth="1"/>
    <col min="5" max="5" width="10" style="4" customWidth="1"/>
    <col min="6" max="6" width="70.83203125" style="4" customWidth="1"/>
    <col min="7" max="16384" width="12.1640625" style="4"/>
  </cols>
  <sheetData>
    <row r="1" spans="1:5" ht="14.25" customHeight="1">
      <c r="A1" s="8" t="s">
        <v>25</v>
      </c>
      <c r="B1" s="8" t="s">
        <v>24</v>
      </c>
      <c r="C1" s="8" t="s">
        <v>23</v>
      </c>
      <c r="D1" s="8" t="s">
        <v>22</v>
      </c>
      <c r="E1" s="8" t="s">
        <v>21</v>
      </c>
    </row>
    <row r="2" spans="1:5" ht="13.5" customHeight="1">
      <c r="A2" s="7">
        <v>10108446</v>
      </c>
      <c r="B2" s="6">
        <v>703</v>
      </c>
      <c r="C2" s="7" t="s">
        <v>20</v>
      </c>
      <c r="D2" s="6">
        <v>139.567837886223</v>
      </c>
      <c r="E2" s="5">
        <f t="shared" ref="E2:E7" si="0">B2*1.055</f>
        <v>741.66499999999996</v>
      </c>
    </row>
    <row r="3" spans="1:5" ht="13.5" customHeight="1">
      <c r="A3" s="7">
        <v>10038283</v>
      </c>
      <c r="B3" s="6">
        <v>3882</v>
      </c>
      <c r="C3" s="7" t="s">
        <v>20</v>
      </c>
      <c r="D3" s="6">
        <v>70.263157894736807</v>
      </c>
      <c r="E3" s="5">
        <f t="shared" si="0"/>
        <v>4095.5099999999998</v>
      </c>
    </row>
    <row r="4" spans="1:5" ht="13.5" customHeight="1">
      <c r="A4" s="7">
        <v>9109610</v>
      </c>
      <c r="B4" s="6">
        <v>13130</v>
      </c>
      <c r="C4" s="7" t="s">
        <v>20</v>
      </c>
      <c r="D4" s="6">
        <v>-23.5828192294261</v>
      </c>
      <c r="E4" s="5">
        <f t="shared" si="0"/>
        <v>13852.15</v>
      </c>
    </row>
    <row r="5" spans="1:5" ht="13.5" customHeight="1">
      <c r="A5" s="7" t="s">
        <v>28</v>
      </c>
      <c r="B5" s="6">
        <v>32688</v>
      </c>
      <c r="C5" s="7" t="s">
        <v>20</v>
      </c>
      <c r="D5" s="6">
        <v>45.9030283352119</v>
      </c>
      <c r="E5" s="5">
        <f t="shared" si="0"/>
        <v>34485.839999999997</v>
      </c>
    </row>
    <row r="6" spans="1:5" ht="13.5" customHeight="1">
      <c r="A6" s="7">
        <v>9091780</v>
      </c>
      <c r="B6" s="6">
        <v>37752</v>
      </c>
      <c r="C6" s="7" t="s">
        <v>20</v>
      </c>
      <c r="D6" s="6">
        <v>56.842542584129603</v>
      </c>
      <c r="E6" s="5">
        <f t="shared" si="0"/>
        <v>39828.36</v>
      </c>
    </row>
    <row r="7" spans="1:5" ht="13.5" customHeight="1">
      <c r="A7" s="7">
        <v>9091840</v>
      </c>
      <c r="B7" s="6">
        <v>55754</v>
      </c>
      <c r="C7" s="7" t="s">
        <v>20</v>
      </c>
      <c r="D7" s="6">
        <v>26.538208392909802</v>
      </c>
      <c r="E7" s="5">
        <f t="shared" si="0"/>
        <v>58820.469999999994</v>
      </c>
    </row>
    <row r="8" spans="1:5" ht="15" customHeight="1">
      <c r="A8" s="4"/>
    </row>
  </sheetData>
  <pageMargins left="0.7" right="0.7" top="0.75" bottom="0.75" header="0.3" footer="0.3"/>
  <pageSetup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Munkalapok</vt:lpstr>
      </vt:variant>
      <vt:variant>
        <vt:i4>6</vt:i4>
      </vt:variant>
      <vt:variant>
        <vt:lpstr>Névvel ellátott tartományok</vt:lpstr>
      </vt:variant>
      <vt:variant>
        <vt:i4>2</vt:i4>
      </vt:variant>
    </vt:vector>
  </HeadingPairs>
  <TitlesOfParts>
    <vt:vector size="8" baseType="lpstr">
      <vt:lpstr>TOPCLIN</vt:lpstr>
      <vt:lpstr>Sheet1 (2)</vt:lpstr>
      <vt:lpstr>La Colina (2)</vt:lpstr>
      <vt:lpstr>Gnocco (2)</vt:lpstr>
      <vt:lpstr>Fagioli (2)</vt:lpstr>
      <vt:lpstr>Hotel Pest (2)</vt:lpstr>
      <vt:lpstr>TOPCLIN!Nyomtatási_cím</vt:lpstr>
      <vt:lpstr>TOPCLIN!Nyomtatási_terület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Betti</dc:creator>
  <cp:lastModifiedBy>Szekely, Andras</cp:lastModifiedBy>
  <cp:lastPrinted>2024-02-27T14:53:55Z</cp:lastPrinted>
  <dcterms:created xsi:type="dcterms:W3CDTF">2013-11-04T08:01:50Z</dcterms:created>
  <dcterms:modified xsi:type="dcterms:W3CDTF">2024-03-21T11:29:32Z</dcterms:modified>
</cp:coreProperties>
</file>